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rek.houtman\Desktop\"/>
    </mc:Choice>
  </mc:AlternateContent>
  <bookViews>
    <workbookView xWindow="0" yWindow="0" windowWidth="18660" windowHeight="7030"/>
  </bookViews>
  <sheets>
    <sheet name="Produce" sheetId="1" r:id="rId1"/>
    <sheet name="Bread" sheetId="2" r:id="rId2"/>
    <sheet name="Dairy" sheetId="3" r:id="rId3"/>
    <sheet name="Grocery" sheetId="4" r:id="rId4"/>
    <sheet name="Meat" sheetId="5" r:id="rId5"/>
    <sheet name="Seafood" sheetId="6" r:id="rId6"/>
    <sheet name="Paper"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 i="7" l="1"/>
  <c r="J40" i="7" s="1"/>
  <c r="H39" i="7"/>
  <c r="J39" i="7" s="1"/>
  <c r="H38" i="7"/>
  <c r="J38" i="7" s="1"/>
  <c r="H37" i="7"/>
  <c r="J37" i="7" s="1"/>
  <c r="H36" i="7"/>
  <c r="J36" i="7" s="1"/>
  <c r="H35" i="7"/>
  <c r="J35" i="7" s="1"/>
  <c r="H34" i="7"/>
  <c r="J34" i="7" s="1"/>
  <c r="H33" i="7"/>
  <c r="J33" i="7" s="1"/>
  <c r="H32" i="7"/>
  <c r="J32" i="7" s="1"/>
  <c r="H31" i="7"/>
  <c r="J31" i="7" s="1"/>
  <c r="H30" i="7"/>
  <c r="J30" i="7" s="1"/>
  <c r="H29" i="7"/>
  <c r="J29" i="7" s="1"/>
  <c r="H28" i="7"/>
  <c r="J28" i="7" s="1"/>
  <c r="J27" i="7"/>
  <c r="H27" i="7"/>
  <c r="H26" i="7"/>
  <c r="J26" i="7" s="1"/>
  <c r="H25" i="7"/>
  <c r="J25" i="7" s="1"/>
  <c r="H24" i="7"/>
  <c r="J24" i="7" s="1"/>
  <c r="H23" i="7"/>
  <c r="J23" i="7" s="1"/>
  <c r="H22" i="7"/>
  <c r="J22" i="7" s="1"/>
  <c r="H21" i="7"/>
  <c r="J21" i="7" s="1"/>
  <c r="H20" i="7"/>
  <c r="J20" i="7" s="1"/>
  <c r="H19" i="7"/>
  <c r="J19" i="7" s="1"/>
  <c r="H18" i="7"/>
  <c r="J18" i="7" s="1"/>
  <c r="H17" i="7"/>
  <c r="J17" i="7" s="1"/>
  <c r="H16" i="7"/>
  <c r="J16" i="7" s="1"/>
  <c r="H15" i="7"/>
  <c r="J15" i="7" s="1"/>
  <c r="H14" i="7"/>
  <c r="J14" i="7" s="1"/>
  <c r="H13" i="7"/>
  <c r="J13" i="7" s="1"/>
  <c r="H12" i="7"/>
  <c r="J12" i="7" s="1"/>
  <c r="J11" i="7"/>
  <c r="H11" i="7"/>
  <c r="H10" i="7"/>
  <c r="J10" i="7" s="1"/>
  <c r="H9" i="7"/>
  <c r="J9" i="7" s="1"/>
  <c r="H8" i="7"/>
  <c r="J8" i="7" s="1"/>
  <c r="H7" i="7"/>
  <c r="J7" i="7" s="1"/>
  <c r="H6" i="7"/>
  <c r="J6" i="7" s="1"/>
  <c r="H5" i="7"/>
  <c r="J5" i="7" s="1"/>
  <c r="H4" i="7"/>
  <c r="J4" i="7" s="1"/>
  <c r="J42" i="7" l="1"/>
  <c r="H14" i="6" l="1"/>
  <c r="J14" i="6" s="1"/>
  <c r="H13" i="6"/>
  <c r="J13" i="6" s="1"/>
  <c r="H12" i="6"/>
  <c r="J12" i="6" s="1"/>
  <c r="H11" i="6"/>
  <c r="J11" i="6" s="1"/>
  <c r="H10" i="6"/>
  <c r="J10" i="6" s="1"/>
  <c r="H9" i="6"/>
  <c r="J9" i="6" s="1"/>
  <c r="H8" i="6"/>
  <c r="J8" i="6" s="1"/>
  <c r="H7" i="6"/>
  <c r="J7" i="6" s="1"/>
  <c r="H6" i="6"/>
  <c r="J6" i="6" s="1"/>
  <c r="H5" i="6"/>
  <c r="J5" i="6" s="1"/>
  <c r="H4" i="6"/>
  <c r="J4" i="6" s="1"/>
  <c r="J16" i="6" l="1"/>
  <c r="H39" i="5" l="1"/>
  <c r="J39" i="5" s="1"/>
  <c r="H38" i="5"/>
  <c r="J38" i="5" s="1"/>
  <c r="H37" i="5"/>
  <c r="J37" i="5" s="1"/>
  <c r="H36" i="5"/>
  <c r="J36" i="5" s="1"/>
  <c r="H35" i="5"/>
  <c r="J35" i="5" s="1"/>
  <c r="H34" i="5"/>
  <c r="J34" i="5" s="1"/>
  <c r="H33" i="5"/>
  <c r="J33" i="5" s="1"/>
  <c r="H32" i="5"/>
  <c r="J32" i="5" s="1"/>
  <c r="H31" i="5"/>
  <c r="J31" i="5" s="1"/>
  <c r="H30" i="5"/>
  <c r="J30" i="5" s="1"/>
  <c r="H29" i="5"/>
  <c r="J29" i="5" s="1"/>
  <c r="H28" i="5"/>
  <c r="J28" i="5" s="1"/>
  <c r="H27" i="5"/>
  <c r="J27" i="5" s="1"/>
  <c r="H26" i="5"/>
  <c r="J26" i="5" s="1"/>
  <c r="H25" i="5"/>
  <c r="J25" i="5" s="1"/>
  <c r="J24" i="5"/>
  <c r="H24" i="5"/>
  <c r="H23" i="5"/>
  <c r="J23" i="5" s="1"/>
  <c r="H22" i="5"/>
  <c r="J22" i="5" s="1"/>
  <c r="H21" i="5"/>
  <c r="J21" i="5" s="1"/>
  <c r="J20" i="5"/>
  <c r="H20" i="5"/>
  <c r="H19" i="5"/>
  <c r="J19" i="5" s="1"/>
  <c r="H18" i="5"/>
  <c r="J18" i="5" s="1"/>
  <c r="H17" i="5"/>
  <c r="J17" i="5" s="1"/>
  <c r="H16" i="5"/>
  <c r="J16" i="5" s="1"/>
  <c r="H15" i="5"/>
  <c r="J15" i="5" s="1"/>
  <c r="H14" i="5"/>
  <c r="J14" i="5" s="1"/>
  <c r="H13" i="5"/>
  <c r="J13" i="5" s="1"/>
  <c r="H12" i="5"/>
  <c r="J12" i="5" s="1"/>
  <c r="H11" i="5"/>
  <c r="J11" i="5" s="1"/>
  <c r="H10" i="5"/>
  <c r="J10" i="5" s="1"/>
  <c r="H9" i="5"/>
  <c r="J9" i="5" s="1"/>
  <c r="H8" i="5"/>
  <c r="J8" i="5" s="1"/>
  <c r="H7" i="5"/>
  <c r="J7" i="5" s="1"/>
  <c r="H6" i="5"/>
  <c r="J6" i="5" s="1"/>
  <c r="H5" i="5"/>
  <c r="J5" i="5" s="1"/>
  <c r="H4" i="5"/>
  <c r="J4" i="5" s="1"/>
  <c r="J41" i="5" l="1"/>
  <c r="H53" i="4" l="1"/>
  <c r="J53" i="4" s="1"/>
  <c r="H52" i="4"/>
  <c r="J52" i="4" s="1"/>
  <c r="H51" i="4"/>
  <c r="J51" i="4" s="1"/>
  <c r="H50" i="4"/>
  <c r="J50" i="4" s="1"/>
  <c r="H49" i="4"/>
  <c r="J49" i="4" s="1"/>
  <c r="H48" i="4"/>
  <c r="J48" i="4" s="1"/>
  <c r="H47" i="4"/>
  <c r="J47" i="4" s="1"/>
  <c r="J46" i="4"/>
  <c r="H46" i="4"/>
  <c r="H45" i="4"/>
  <c r="J45" i="4" s="1"/>
  <c r="H44" i="4"/>
  <c r="J44" i="4" s="1"/>
  <c r="H43" i="4"/>
  <c r="J43" i="4" s="1"/>
  <c r="H42" i="4"/>
  <c r="J42" i="4" s="1"/>
  <c r="H41" i="4"/>
  <c r="J41" i="4" s="1"/>
  <c r="H40" i="4"/>
  <c r="J40" i="4" s="1"/>
  <c r="H39" i="4"/>
  <c r="J39" i="4" s="1"/>
  <c r="J38" i="4"/>
  <c r="H38" i="4"/>
  <c r="H37" i="4"/>
  <c r="J37" i="4" s="1"/>
  <c r="H36" i="4"/>
  <c r="J36" i="4" s="1"/>
  <c r="H35" i="4"/>
  <c r="J35" i="4" s="1"/>
  <c r="H34" i="4"/>
  <c r="J34" i="4" s="1"/>
  <c r="H33" i="4"/>
  <c r="J33" i="4" s="1"/>
  <c r="H32" i="4"/>
  <c r="J32" i="4" s="1"/>
  <c r="H31" i="4"/>
  <c r="J31" i="4" s="1"/>
  <c r="H30" i="4"/>
  <c r="J30" i="4" s="1"/>
  <c r="H29" i="4"/>
  <c r="J29" i="4" s="1"/>
  <c r="H28" i="4"/>
  <c r="J28" i="4" s="1"/>
  <c r="H27" i="4"/>
  <c r="J27" i="4" s="1"/>
  <c r="H26" i="4"/>
  <c r="J26" i="4" s="1"/>
  <c r="H25" i="4"/>
  <c r="J25" i="4" s="1"/>
  <c r="H24" i="4"/>
  <c r="J24" i="4" s="1"/>
  <c r="H23" i="4"/>
  <c r="J23" i="4" s="1"/>
  <c r="J22" i="4"/>
  <c r="H22" i="4"/>
  <c r="H21" i="4"/>
  <c r="J21" i="4" s="1"/>
  <c r="H20" i="4"/>
  <c r="J20" i="4" s="1"/>
  <c r="H19" i="4"/>
  <c r="J19" i="4" s="1"/>
  <c r="H18" i="4"/>
  <c r="J18" i="4" s="1"/>
  <c r="H17" i="4"/>
  <c r="J17" i="4" s="1"/>
  <c r="H16" i="4"/>
  <c r="J16" i="4" s="1"/>
  <c r="H15" i="4"/>
  <c r="J15" i="4" s="1"/>
  <c r="J14" i="4"/>
  <c r="H14" i="4"/>
  <c r="H13" i="4"/>
  <c r="J13" i="4" s="1"/>
  <c r="H12" i="4"/>
  <c r="J12" i="4" s="1"/>
  <c r="H11" i="4"/>
  <c r="J11" i="4" s="1"/>
  <c r="H10" i="4"/>
  <c r="J10" i="4" s="1"/>
  <c r="H9" i="4"/>
  <c r="J9" i="4" s="1"/>
  <c r="H8" i="4"/>
  <c r="J8" i="4" s="1"/>
  <c r="H7" i="4"/>
  <c r="J7" i="4" s="1"/>
  <c r="H6" i="4"/>
  <c r="J6" i="4" s="1"/>
  <c r="H5" i="4"/>
  <c r="J5" i="4" s="1"/>
  <c r="H4" i="4"/>
  <c r="J4" i="4" s="1"/>
  <c r="H26" i="3"/>
  <c r="J26" i="3" s="1"/>
  <c r="H25" i="3"/>
  <c r="J25" i="3" s="1"/>
  <c r="H24" i="3"/>
  <c r="J24" i="3" s="1"/>
  <c r="H23" i="3"/>
  <c r="J23" i="3" s="1"/>
  <c r="J22" i="3"/>
  <c r="H22" i="3"/>
  <c r="H21" i="3"/>
  <c r="J21" i="3" s="1"/>
  <c r="H20" i="3"/>
  <c r="J20" i="3" s="1"/>
  <c r="H19" i="3"/>
  <c r="J19" i="3" s="1"/>
  <c r="H18" i="3"/>
  <c r="J18" i="3" s="1"/>
  <c r="J17" i="3"/>
  <c r="H17" i="3"/>
  <c r="H16" i="3"/>
  <c r="J16" i="3" s="1"/>
  <c r="H15" i="3"/>
  <c r="J15" i="3" s="1"/>
  <c r="H14" i="3"/>
  <c r="J14" i="3" s="1"/>
  <c r="H13" i="3"/>
  <c r="J13" i="3" s="1"/>
  <c r="H12" i="3"/>
  <c r="J12" i="3" s="1"/>
  <c r="H11" i="3"/>
  <c r="J11" i="3" s="1"/>
  <c r="H10" i="3"/>
  <c r="J10" i="3" s="1"/>
  <c r="H9" i="3"/>
  <c r="J9" i="3" s="1"/>
  <c r="H8" i="3"/>
  <c r="J8" i="3" s="1"/>
  <c r="H7" i="3"/>
  <c r="J7" i="3" s="1"/>
  <c r="J6" i="3"/>
  <c r="H6" i="3"/>
  <c r="H5" i="3"/>
  <c r="J5" i="3" s="1"/>
  <c r="H4" i="3"/>
  <c r="J4" i="3" s="1"/>
  <c r="J55" i="4" l="1"/>
  <c r="J28" i="3"/>
  <c r="I21" i="2" l="1"/>
  <c r="I20" i="2"/>
  <c r="I19" i="2"/>
  <c r="I18" i="2"/>
  <c r="I17" i="2"/>
  <c r="I16" i="2"/>
  <c r="I15" i="2"/>
  <c r="I14" i="2"/>
  <c r="I13" i="2"/>
  <c r="I12" i="2"/>
  <c r="I11" i="2"/>
  <c r="I10" i="2"/>
  <c r="I9" i="2"/>
  <c r="I8" i="2"/>
  <c r="I7" i="2"/>
  <c r="I6" i="2"/>
  <c r="I5" i="2"/>
  <c r="I22" i="2" s="1"/>
  <c r="H42" i="1"/>
  <c r="F42" i="1"/>
  <c r="F41" i="1"/>
  <c r="H41" i="1" s="1"/>
  <c r="F40" i="1"/>
  <c r="H40" i="1" s="1"/>
  <c r="F39" i="1"/>
  <c r="H39" i="1" s="1"/>
  <c r="F38" i="1"/>
  <c r="H38" i="1" s="1"/>
  <c r="F37" i="1"/>
  <c r="H37" i="1" s="1"/>
  <c r="F36" i="1"/>
  <c r="H36" i="1" s="1"/>
  <c r="F35" i="1"/>
  <c r="H35" i="1" s="1"/>
  <c r="F34" i="1"/>
  <c r="H34" i="1" s="1"/>
  <c r="F33" i="1"/>
  <c r="H33" i="1" s="1"/>
  <c r="F32" i="1"/>
  <c r="H32" i="1" s="1"/>
  <c r="F31" i="1"/>
  <c r="H31" i="1" s="1"/>
  <c r="F30" i="1"/>
  <c r="H30" i="1" s="1"/>
  <c r="F29" i="1"/>
  <c r="H29" i="1" s="1"/>
  <c r="F28" i="1"/>
  <c r="H28" i="1" s="1"/>
  <c r="F27" i="1"/>
  <c r="H27" i="1" s="1"/>
  <c r="H26" i="1"/>
  <c r="F26" i="1"/>
  <c r="F25" i="1"/>
  <c r="H25" i="1" s="1"/>
  <c r="F24" i="1"/>
  <c r="H24" i="1" s="1"/>
  <c r="F23" i="1"/>
  <c r="H23" i="1" s="1"/>
  <c r="F22" i="1"/>
  <c r="H22" i="1" s="1"/>
  <c r="F21" i="1"/>
  <c r="H21" i="1" s="1"/>
  <c r="F20" i="1"/>
  <c r="H20" i="1" s="1"/>
  <c r="F19" i="1"/>
  <c r="H19" i="1" s="1"/>
  <c r="F18" i="1"/>
  <c r="H18" i="1" s="1"/>
  <c r="F17" i="1"/>
  <c r="H17" i="1" s="1"/>
  <c r="F16" i="1"/>
  <c r="H16" i="1" s="1"/>
  <c r="F15" i="1"/>
  <c r="H15" i="1" s="1"/>
  <c r="H14" i="1"/>
  <c r="F14" i="1"/>
  <c r="F13" i="1"/>
  <c r="H13" i="1" s="1"/>
  <c r="F12" i="1"/>
  <c r="H12" i="1" s="1"/>
  <c r="F11" i="1"/>
  <c r="H11" i="1" s="1"/>
  <c r="H10" i="1"/>
  <c r="F10" i="1"/>
  <c r="F9" i="1"/>
  <c r="H9" i="1" s="1"/>
  <c r="F8" i="1"/>
  <c r="H8" i="1" s="1"/>
  <c r="F7" i="1"/>
  <c r="H7" i="1" s="1"/>
  <c r="F6" i="1"/>
  <c r="H6" i="1" s="1"/>
  <c r="F5" i="1"/>
  <c r="H5" i="1" s="1"/>
  <c r="F4" i="1"/>
  <c r="H4" i="1" s="1"/>
  <c r="H44" i="1" l="1"/>
</calcChain>
</file>

<file path=xl/comments1.xml><?xml version="1.0" encoding="utf-8"?>
<comments xmlns="http://schemas.openxmlformats.org/spreadsheetml/2006/main">
  <authors>
    <author>mcjrl008</author>
  </authors>
  <commentList>
    <comment ref="D25" authorId="0" shapeId="0">
      <text>
        <r>
          <rPr>
            <b/>
            <sz val="8"/>
            <color indexed="81"/>
            <rFont val="Tahoma"/>
            <family val="2"/>
          </rPr>
          <t>mcjrl008:</t>
        </r>
        <r>
          <rPr>
            <sz val="8"/>
            <color indexed="81"/>
            <rFont val="Tahoma"/>
            <family val="2"/>
          </rPr>
          <t xml:space="preserve">
</t>
        </r>
      </text>
    </comment>
    <comment ref="D27" authorId="0" shapeId="0">
      <text>
        <r>
          <rPr>
            <b/>
            <sz val="8"/>
            <color indexed="81"/>
            <rFont val="Tahoma"/>
            <family val="2"/>
          </rPr>
          <t>mcjrl008:</t>
        </r>
        <r>
          <rPr>
            <sz val="8"/>
            <color indexed="81"/>
            <rFont val="Tahoma"/>
            <family val="2"/>
          </rPr>
          <t xml:space="preserve">
</t>
        </r>
      </text>
    </comment>
  </commentList>
</comments>
</file>

<file path=xl/comments2.xml><?xml version="1.0" encoding="utf-8"?>
<comments xmlns="http://schemas.openxmlformats.org/spreadsheetml/2006/main">
  <authors>
    <author>mcjrl008</author>
  </authors>
  <commentList>
    <comment ref="D24" authorId="0" shapeId="0">
      <text>
        <r>
          <rPr>
            <b/>
            <sz val="8"/>
            <color indexed="81"/>
            <rFont val="Tahoma"/>
            <family val="2"/>
          </rPr>
          <t>mcjrl008:</t>
        </r>
        <r>
          <rPr>
            <sz val="8"/>
            <color indexed="81"/>
            <rFont val="Tahoma"/>
            <family val="2"/>
          </rPr>
          <t xml:space="preserve">
</t>
        </r>
      </text>
    </comment>
    <comment ref="D26" authorId="0" shapeId="0">
      <text>
        <r>
          <rPr>
            <b/>
            <sz val="8"/>
            <color indexed="81"/>
            <rFont val="Tahoma"/>
            <family val="2"/>
          </rPr>
          <t>mcjrl008:</t>
        </r>
        <r>
          <rPr>
            <sz val="8"/>
            <color indexed="81"/>
            <rFont val="Tahoma"/>
            <family val="2"/>
          </rPr>
          <t xml:space="preserve">
</t>
        </r>
      </text>
    </comment>
    <comment ref="D27" authorId="0" shapeId="0">
      <text>
        <r>
          <rPr>
            <b/>
            <sz val="8"/>
            <color indexed="81"/>
            <rFont val="Tahoma"/>
            <family val="2"/>
          </rPr>
          <t>mcjrl008:</t>
        </r>
        <r>
          <rPr>
            <sz val="8"/>
            <color indexed="81"/>
            <rFont val="Tahoma"/>
            <family val="2"/>
          </rPr>
          <t xml:space="preserve">
</t>
        </r>
      </text>
    </comment>
  </commentList>
</comments>
</file>

<file path=xl/comments3.xml><?xml version="1.0" encoding="utf-8"?>
<comments xmlns="http://schemas.openxmlformats.org/spreadsheetml/2006/main">
  <authors>
    <author>mcjrl008</author>
  </authors>
  <commentList>
    <comment ref="D35" authorId="0" shapeId="0">
      <text>
        <r>
          <rPr>
            <b/>
            <sz val="8"/>
            <color indexed="81"/>
            <rFont val="Tahoma"/>
            <family val="2"/>
          </rPr>
          <t>mcjrl008:</t>
        </r>
        <r>
          <rPr>
            <sz val="8"/>
            <color indexed="81"/>
            <rFont val="Tahoma"/>
            <family val="2"/>
          </rPr>
          <t xml:space="preserve">
</t>
        </r>
      </text>
    </comment>
    <comment ref="D38" authorId="0" shapeId="0">
      <text>
        <r>
          <rPr>
            <b/>
            <sz val="8"/>
            <color indexed="81"/>
            <rFont val="Tahoma"/>
            <family val="2"/>
          </rPr>
          <t>mcjrl008:</t>
        </r>
        <r>
          <rPr>
            <sz val="8"/>
            <color indexed="81"/>
            <rFont val="Tahoma"/>
            <family val="2"/>
          </rPr>
          <t xml:space="preserve">
</t>
        </r>
      </text>
    </comment>
    <comment ref="D39" authorId="0" shapeId="0">
      <text>
        <r>
          <rPr>
            <b/>
            <sz val="8"/>
            <color indexed="81"/>
            <rFont val="Tahoma"/>
            <family val="2"/>
          </rPr>
          <t>mcjrl008:</t>
        </r>
        <r>
          <rPr>
            <sz val="8"/>
            <color indexed="81"/>
            <rFont val="Tahoma"/>
            <family val="2"/>
          </rPr>
          <t xml:space="preserve">
</t>
        </r>
      </text>
    </comment>
    <comment ref="D40" authorId="0" shapeId="0">
      <text>
        <r>
          <rPr>
            <b/>
            <sz val="8"/>
            <color indexed="81"/>
            <rFont val="Tahoma"/>
            <family val="2"/>
          </rPr>
          <t>mcjrl008:</t>
        </r>
        <r>
          <rPr>
            <sz val="8"/>
            <color indexed="81"/>
            <rFont val="Tahoma"/>
            <family val="2"/>
          </rPr>
          <t xml:space="preserve">
</t>
        </r>
      </text>
    </comment>
  </commentList>
</comments>
</file>

<file path=xl/sharedStrings.xml><?xml version="1.0" encoding="utf-8"?>
<sst xmlns="http://schemas.openxmlformats.org/spreadsheetml/2006/main" count="829" uniqueCount="570">
  <si>
    <t>Contract Mark-up Percentage for all Items:</t>
  </si>
  <si>
    <t>COMPLETE THIS BID SUBMITTAL FORM IN ITS ENTIRETY</t>
  </si>
  <si>
    <t>Item #</t>
  </si>
  <si>
    <t>Description / Specification</t>
  </si>
  <si>
    <t>Pack/size</t>
  </si>
  <si>
    <t>Invoice Number</t>
  </si>
  <si>
    <t>Laid-in Cost</t>
  </si>
  <si>
    <t>University cost per unit</t>
  </si>
  <si>
    <t>Usage Estimate in Units</t>
  </si>
  <si>
    <t>Total cost</t>
  </si>
  <si>
    <t>Your Brand</t>
  </si>
  <si>
    <t>Manufacturer's Stock Number</t>
  </si>
  <si>
    <t>Pack/Size</t>
  </si>
  <si>
    <t>Your Order Number</t>
  </si>
  <si>
    <t>MELON WATERMELON WHOLE FRSH</t>
  </si>
  <si>
    <t>1/1 CT</t>
  </si>
  <si>
    <t xml:space="preserve">LETTUCE SPRING MIX </t>
  </si>
  <si>
    <t>1/3 LB</t>
  </si>
  <si>
    <t>PINEAPPLE GOLDEN RIPE 6-8 CT</t>
  </si>
  <si>
    <t>1/6-8 CT</t>
  </si>
  <si>
    <t>BROCCOLI FLORET</t>
  </si>
  <si>
    <t>4/3 LB</t>
  </si>
  <si>
    <t>LETTUCE ROMAINE CHOPPED</t>
  </si>
  <si>
    <t>6/2 LB</t>
  </si>
  <si>
    <t>LETTUCE BOSTON BIBB ORGANIC</t>
  </si>
  <si>
    <t>12/3 OZ</t>
  </si>
  <si>
    <t>LETTUCE ROMAINE</t>
  </si>
  <si>
    <t>1/2 LB</t>
  </si>
  <si>
    <t>LETTUCE SHRED 1/4"</t>
  </si>
  <si>
    <t>4/5 LB</t>
  </si>
  <si>
    <t>PEPPER GREEN BELL MEDIUM FRESH</t>
  </si>
  <si>
    <t>1/25 LB</t>
  </si>
  <si>
    <t>MUSHROOM SLICED 1/4"</t>
  </si>
  <si>
    <t>2/5 LB</t>
  </si>
  <si>
    <t>TOMATO BULK 6 X 7 FRESH</t>
  </si>
  <si>
    <t>GRAPE RED SEEDLS MED</t>
  </si>
  <si>
    <t>1/18 LB</t>
  </si>
  <si>
    <t>POTATO RED SKIN DICED 3/4"</t>
  </si>
  <si>
    <t>SPINACH WASHED &amp; TRIMMED</t>
  </si>
  <si>
    <t>4/2.5 LB</t>
  </si>
  <si>
    <t>TOMATO BULK UTILITY MAINE</t>
  </si>
  <si>
    <t>TOMATO GRAPE FRSH</t>
  </si>
  <si>
    <t>12/1 PT</t>
  </si>
  <si>
    <t>ONION YELLOW DICED 3/8"</t>
  </si>
  <si>
    <t>ONION YELLOW JUMBO FRESH</t>
  </si>
  <si>
    <t>1/50 LB</t>
  </si>
  <si>
    <t>CUCUMBER SELECT FRESH</t>
  </si>
  <si>
    <t>CARROT SLIM BABY</t>
  </si>
  <si>
    <t>ONION RED FRESH JUMBO</t>
  </si>
  <si>
    <t>PEAS SNOW</t>
  </si>
  <si>
    <t>1/10 LB</t>
  </si>
  <si>
    <t>CARROT WHOLE PEELED</t>
  </si>
  <si>
    <t>PEPPER GREEN DICED 1/2"</t>
  </si>
  <si>
    <t>BANANA PETITE YELLOW 150 CT</t>
  </si>
  <si>
    <t>1/40 LB</t>
  </si>
  <si>
    <t>POTATO SLICED AMERICAN HOME FRIES</t>
  </si>
  <si>
    <t>2/10 LB</t>
  </si>
  <si>
    <t>SPINACH BABY</t>
  </si>
  <si>
    <t>3 LB</t>
  </si>
  <si>
    <t>PEPPER RED BELL LG FRSH</t>
  </si>
  <si>
    <t>LETTUCE GREEN LEAF ORGANIC</t>
  </si>
  <si>
    <t>12/5.3 OZ</t>
  </si>
  <si>
    <t>1/6 LB</t>
  </si>
  <si>
    <t>STRAWBERRIES FRESH</t>
  </si>
  <si>
    <t>8/1 LB</t>
  </si>
  <si>
    <t>POTATO RED B</t>
  </si>
  <si>
    <t>CANTALOPE CHUNK NO PRESERVATIVE, NO LIGHT SYRUP (SUN RICH - 1014011)</t>
  </si>
  <si>
    <t>1/8 LB</t>
  </si>
  <si>
    <t>HONEYDEW CHUNK NO PRESERVATIVE, NO LIGHT SYRUP (SUN RICH - 1014028)</t>
  </si>
  <si>
    <t>PINEAPPLE CHUNK NO PRESERVATIVE, NO LIGHT SYRUP (SUN RICH - 1011720)</t>
  </si>
  <si>
    <t>FRUIT SALAD NO PRESERVATIVE, NO LIGHT SYRUP (SUN RICH - 361994)</t>
  </si>
  <si>
    <t>1/14 LB</t>
  </si>
  <si>
    <t>TOFU ORGANIC BULK 2X6 (HEIWA)</t>
  </si>
  <si>
    <t>12 LB</t>
  </si>
  <si>
    <t>CARROT SHREDDED 1/8"</t>
  </si>
  <si>
    <t>GRANT TOTAL:</t>
  </si>
  <si>
    <t>Local items are purchased as the growing season permits</t>
  </si>
  <si>
    <t>Other local produce items purchased:</t>
  </si>
  <si>
    <t>Green Kale</t>
  </si>
  <si>
    <t>Red Beets</t>
  </si>
  <si>
    <t>Acorn Squash</t>
  </si>
  <si>
    <t>Broccoli (20 lb)</t>
  </si>
  <si>
    <t>Golden Beets</t>
  </si>
  <si>
    <t>Delicata Squash</t>
  </si>
  <si>
    <t>Carrot Coins (2-10 lb)</t>
  </si>
  <si>
    <t>Candy Stripe Beets</t>
  </si>
  <si>
    <t>Spaghetti Squash</t>
  </si>
  <si>
    <t>Carrot Sticks (2-10 lb)</t>
  </si>
  <si>
    <t>Peeled Buttercup Squash</t>
  </si>
  <si>
    <t>Butternut Squash</t>
  </si>
  <si>
    <t>Highbush Blueberries (10 lb)</t>
  </si>
  <si>
    <t>Peeled Butternut Squash</t>
  </si>
  <si>
    <t>Beet Slaw</t>
  </si>
  <si>
    <t>Yukon Gold Potatoes (50 lb)</t>
  </si>
  <si>
    <t>Watermelon Radish</t>
  </si>
  <si>
    <t>Sauerkraut</t>
  </si>
  <si>
    <t>Shucked Corn</t>
  </si>
  <si>
    <t>Yellow Onions</t>
  </si>
  <si>
    <t>Mesclun Spicy Arugula</t>
  </si>
  <si>
    <t>Harvest Medley (2-10 lb)</t>
  </si>
  <si>
    <t>Leeks</t>
  </si>
  <si>
    <t>Mesclun Balance Kale</t>
  </si>
  <si>
    <t>Autumn Slaw (2-10 lb)</t>
  </si>
  <si>
    <t>Purple Top Turnip</t>
  </si>
  <si>
    <t>4.0 BID SUBMITTAL</t>
  </si>
  <si>
    <t>4.1 the estimated quantities are providedby the University for the convenience of bidders in preparing bids and will be used by the University to assess results. All quantities are approximate and are based on prior annual purchases. It is necessary that you complete this bid submittal in full.</t>
  </si>
  <si>
    <t>Your Product Information</t>
  </si>
  <si>
    <t>Item        #</t>
  </si>
  <si>
    <t>Approximate Quanitity       A</t>
  </si>
  <si>
    <t>Product  Description</t>
  </si>
  <si>
    <t>Ozs. Per  Loaf/Package</t>
  </si>
  <si>
    <t>Slices/Items. Per  Loaf/ Package</t>
  </si>
  <si>
    <t>Brand</t>
  </si>
  <si>
    <t>Vendor Product Code</t>
  </si>
  <si>
    <t>Unit     Price         B</t>
  </si>
  <si>
    <t>Total   Cost         (A X B)</t>
  </si>
  <si>
    <t xml:space="preserve">Bread, White, Pullman, Sliced                                        22 oz  per loaf  Slices Per Loaf  28, 1/2 inch                                              </t>
  </si>
  <si>
    <t xml:space="preserve">Bread, White, French Toast Style,  Sliced,                      22 oz  per loaf                                                 </t>
  </si>
  <si>
    <t>Bread, Canadian White, Sliced, 22 oz Per Loaf</t>
  </si>
  <si>
    <t>Bread, Whole Wheat, Classic, Sliced, 20 oz Per Loaf, 24 Slices per Loaf</t>
  </si>
  <si>
    <t>Bread, Whole Wheat, Hearty, 100 pct, 24oz per Loaf, 16 Slices Per Loaf</t>
  </si>
  <si>
    <t xml:space="preserve">Bread, Cinnamon &amp; Raisin,  Sliced                             16 oz  per loaf     Slices Per Loaf  16                                      </t>
  </si>
  <si>
    <t xml:space="preserve">Muffins, English, Sliced, weight 2oz  each                 24 ozs. Package   Pack count 12             </t>
  </si>
  <si>
    <t xml:space="preserve">Muffins, English, Sliced, whole wheat, weight 2oz  each, Pack count 6             </t>
  </si>
  <si>
    <t>Rolls, Hamburg, Plain, pack count 16</t>
  </si>
  <si>
    <t>Rolls, Hamburg, Whole Wheat, Un-seeded, weight 1.5 oz. each, 24 oz. package, pack count 16</t>
  </si>
  <si>
    <t>Rolls, Frankfort, Whole Wheat, Un-seeded, weight 1.5 oz. each,  24 oz. package, pack count 16</t>
  </si>
  <si>
    <t>Rolls, Frankfort, New England Style, weight 1.5 oz. each,  22 oz. package, pack count 16</t>
  </si>
  <si>
    <t>Rolls, Hamburg, Whole Grain, Kaiser, 4 inch roll, 24 oz. package, pack count 12</t>
  </si>
  <si>
    <t>Roll, Sandwich, Hard, White, Large, Un-seeded, pack count 12, 2.75 oz Per Roll</t>
  </si>
  <si>
    <t>Rolls, Sausage, Whole Grain, 6 inch, pack count 6, 12oz per Package</t>
  </si>
  <si>
    <t xml:space="preserve">Sub Roll, 6 inch, Mini, weight 2 oz. each, 12 oz. Package, pack count 6 </t>
  </si>
  <si>
    <t xml:space="preserve">Bagels, Pre-sliced, pack count 6, available in assorted flavors, to include Plain, Cin/Raisin, Everything, 20oz per Package </t>
  </si>
  <si>
    <t>Total Annual bid for product</t>
  </si>
  <si>
    <t>Manufacturer</t>
  </si>
  <si>
    <t>Manufacturers ID Number</t>
  </si>
  <si>
    <t>COTTAGE CHEESE 4%</t>
  </si>
  <si>
    <t>6/5 LB</t>
  </si>
  <si>
    <t>CABOT CREAMERY COOP INC</t>
  </si>
  <si>
    <t>0110</t>
  </si>
  <si>
    <t>CREAM HALF &amp; HALF</t>
  </si>
  <si>
    <t>2/5 LTR</t>
  </si>
  <si>
    <t>HP HOOD</t>
  </si>
  <si>
    <t>6688</t>
  </si>
  <si>
    <t>9/64 FL OZ</t>
  </si>
  <si>
    <t>7387</t>
  </si>
  <si>
    <t>CREAM LIGHT UHT DISPENSER</t>
  </si>
  <si>
    <t>6586</t>
  </si>
  <si>
    <t>CREAM WHIPPING HEAVY 40%</t>
  </si>
  <si>
    <t>0172</t>
  </si>
  <si>
    <t>CREAMER HALF &amp; HALF SHELF STABLE</t>
  </si>
  <si>
    <t>360/.38 FL OZ</t>
  </si>
  <si>
    <t>SAPUTO DAIRY FOODS</t>
  </si>
  <si>
    <t>981694</t>
  </si>
  <si>
    <t>MILK 2% PLASTIC</t>
  </si>
  <si>
    <t>4/128  FL OZ</t>
  </si>
  <si>
    <t>0652</t>
  </si>
  <si>
    <t>MILK 1% NON FAT</t>
  </si>
  <si>
    <t>0680</t>
  </si>
  <si>
    <t>MILK 2% REDUCED FAT DISPENSER</t>
  </si>
  <si>
    <t>1/5 GAL</t>
  </si>
  <si>
    <t>0574</t>
  </si>
  <si>
    <t>MILK CHOCOLATE 1% DISPENSER</t>
  </si>
  <si>
    <t>10079</t>
  </si>
  <si>
    <t>MILK SKIM DISPENSER</t>
  </si>
  <si>
    <t>0575</t>
  </si>
  <si>
    <t>MILK CHOCOLATE PREMIUM (AVAILABLE IN SKIM, 1%, WHOLE &amp; 1% CHOCOLATE)</t>
  </si>
  <si>
    <t>12/14 FL OZ</t>
  </si>
  <si>
    <t>10184</t>
  </si>
  <si>
    <t>MILK HVD 3.25%</t>
  </si>
  <si>
    <t>6585</t>
  </si>
  <si>
    <t>MILK SKIM PLASTIC BOTTLE</t>
  </si>
  <si>
    <t>4/128 FL OZ</t>
  </si>
  <si>
    <t>0982</t>
  </si>
  <si>
    <t>MILK WHOLE HOMOGENIZED</t>
  </si>
  <si>
    <t>0320</t>
  </si>
  <si>
    <t>SOUR CREAM PURE GRADE A</t>
  </si>
  <si>
    <t>0205</t>
  </si>
  <si>
    <t>YOGURT BLUEBERRY BLENDED LOWFAT</t>
  </si>
  <si>
    <t>1/5 LB</t>
  </si>
  <si>
    <t>52919</t>
  </si>
  <si>
    <t>YOGURT FRENCH VANILLA LOW FAT ORGANIC</t>
  </si>
  <si>
    <t>6/32 OZ</t>
  </si>
  <si>
    <t>STONYFIELD FARM INC</t>
  </si>
  <si>
    <t>00520</t>
  </si>
  <si>
    <t>YOGURT GREEK PLAIN 0% FAT ORGANIC</t>
  </si>
  <si>
    <t>81975</t>
  </si>
  <si>
    <t>YOGURT GREEK VANILLA NON FAT</t>
  </si>
  <si>
    <t>AGRO FARMA INC/CHOBANI</t>
  </si>
  <si>
    <t>014</t>
  </si>
  <si>
    <t>YOGURT STRAWBERRY</t>
  </si>
  <si>
    <t>53080</t>
  </si>
  <si>
    <t>YOGURT STRAWBERRY LOW FAT ORGANIC</t>
  </si>
  <si>
    <t>00013</t>
  </si>
  <si>
    <t>YOGURT WHOLE MILK PLAIN ORGANIC</t>
  </si>
  <si>
    <t>00001</t>
  </si>
  <si>
    <t>PIZZA CHEESE SCRATCH RDY 16"</t>
  </si>
  <si>
    <t>9/42 OZ</t>
  </si>
  <si>
    <t>SCHWANS FOODSERVICE</t>
  </si>
  <si>
    <t>74795</t>
  </si>
  <si>
    <t>SAUCE MARINARA FULLY PREPARED CHUNKY STYLE W/ OIL</t>
  </si>
  <si>
    <t>6/#10</t>
  </si>
  <si>
    <t>STANISLAUS FOOD PRODUCTS</t>
  </si>
  <si>
    <t>01704</t>
  </si>
  <si>
    <t>TEA BASE CHAI ORIGINAL CONCENTRATE BIB</t>
  </si>
  <si>
    <t>1/1.5 GAL</t>
  </si>
  <si>
    <t>KERRY FOODSERVICE</t>
  </si>
  <si>
    <t>OC10192</t>
  </si>
  <si>
    <t>KETCHUP FANCY POUCH DISPENSER PACK (TO BE AVAILABLE: MUSTARD, RELISH &amp; MAYONNAISE</t>
  </si>
  <si>
    <t>2/1.5 GAL</t>
  </si>
  <si>
    <t>KRAFT HEINZ CO</t>
  </si>
  <si>
    <t>10013000515501</t>
  </si>
  <si>
    <t>KETCHUP VOL-PAK (TO BE AVAILABLE:  MUSTARD AND MAYONNAISE)</t>
  </si>
  <si>
    <t>1/3 GAL</t>
  </si>
  <si>
    <t>10013000511909</t>
  </si>
  <si>
    <t>PIZZA CHEESE CLASSIC CRUST 7"</t>
  </si>
  <si>
    <t>36/7.02"</t>
  </si>
  <si>
    <t>73020</t>
  </si>
  <si>
    <t>1/15 DZ</t>
  </si>
  <si>
    <t>MAINE FAMILY FARMS</t>
  </si>
  <si>
    <t>EGGMED</t>
  </si>
  <si>
    <t>ONION RING STEAK CUT BATTERED</t>
  </si>
  <si>
    <t>JAFCO FOODS INC</t>
  </si>
  <si>
    <t>33032</t>
  </si>
  <si>
    <t>TORTILLA FLOUR WHITE 10" (TO BE AVAILABLE IN ASSORTED FLAVORS: WHOLE WHEAT, SPINACH, TOMATO, ETC)</t>
  </si>
  <si>
    <t>10/12 CT</t>
  </si>
  <si>
    <t>HARBAR CORP</t>
  </si>
  <si>
    <t>21001054</t>
  </si>
  <si>
    <t>TORTILLA FLOUR WHITE 12" (TO BE AVAILABLE IN ASSORTED FLAVORS: WHOLE WHEAT, SPINACH, TOMATO, ETC)</t>
  </si>
  <si>
    <t>6/12 CT</t>
  </si>
  <si>
    <t>ALADDIN BAKERS</t>
  </si>
  <si>
    <t>051430</t>
  </si>
  <si>
    <t>BAGEL PLAIN SLICED THAW &amp; SERVE 4 OZ (AVAILABLE IN ASSORTED FLAVORS: CIN RAISIN, SESAME, EVERYTHING, BLUEBERRY &amp; ONION)</t>
  </si>
  <si>
    <t>6/6-4 OZ</t>
  </si>
  <si>
    <t>ZEPPY'S (BAGEL BOY)</t>
  </si>
  <si>
    <t>341603</t>
  </si>
  <si>
    <r>
      <t>CEREAL CINNAMON TOAST CRUNCH</t>
    </r>
    <r>
      <rPr>
        <sz val="10"/>
        <rFont val="Calibri"/>
        <family val="2"/>
      </rPr>
      <t>®</t>
    </r>
    <r>
      <rPr>
        <sz val="10"/>
        <rFont val="Arial"/>
        <family val="2"/>
      </rPr>
      <t xml:space="preserve"> BULKPAK (ASSORTED FLAVORS FROM MANUFACTURER AVAILABLE)</t>
    </r>
  </si>
  <si>
    <t>4/45 OZ</t>
  </si>
  <si>
    <t>GENERAL MILLS FOODSERVICE</t>
  </si>
  <si>
    <t>11813</t>
  </si>
  <si>
    <r>
      <t>CEREAL FRUIT LOOPS</t>
    </r>
    <r>
      <rPr>
        <sz val="10"/>
        <rFont val="Calibri"/>
        <family val="2"/>
      </rPr>
      <t>®</t>
    </r>
    <r>
      <rPr>
        <sz val="10"/>
        <rFont val="Arial"/>
        <family val="2"/>
      </rPr>
      <t xml:space="preserve"> BULK (ASSORTED FLAVORS FROM MANUFACTURER AVAILABLE)</t>
    </r>
  </si>
  <si>
    <t>4/31 OZ</t>
  </si>
  <si>
    <t>KELLOGGS FAFH</t>
  </si>
  <si>
    <t>3800001791</t>
  </si>
  <si>
    <t>CEREAL OAT COCONUT WITH FRUIT GLUTEN FREE</t>
  </si>
  <si>
    <t>4/50 OZ</t>
  </si>
  <si>
    <t>BOUNTIFUL BERRY GRANDY OATS</t>
  </si>
  <si>
    <t>03007</t>
  </si>
  <si>
    <t>GRANOLA CHOC ALMOND ORGANIC</t>
  </si>
  <si>
    <t>00055</t>
  </si>
  <si>
    <t>GRANOLA CLASSIC ORGANIC</t>
  </si>
  <si>
    <t>00050</t>
  </si>
  <si>
    <t>OATS STEEL CUT ORGANIC</t>
  </si>
  <si>
    <t>4/64 OZ</t>
  </si>
  <si>
    <t>00049</t>
  </si>
  <si>
    <t>MAYONNAISE VEGAN JUST MAYO</t>
  </si>
  <si>
    <t>4/1 GAL</t>
  </si>
  <si>
    <t>JUST INC</t>
  </si>
  <si>
    <t>JMO-00336</t>
  </si>
  <si>
    <t>ICE CREAM VANILLA 10% (ASSORTED FLAVORS AVAILABLE)</t>
  </si>
  <si>
    <t>GIFFORDS ICE CREAM</t>
  </si>
  <si>
    <t>7701</t>
  </si>
  <si>
    <t>DRESSING RANCH HOMESTYLE POUR BOTTLE (ASSORTED DRESSINGS AVAILABLE)</t>
  </si>
  <si>
    <t>KENS FOODS</t>
  </si>
  <si>
    <t>KE0777ZY</t>
  </si>
  <si>
    <t>PICKLE DILL SANDWICH KOSHER SLICED CC 3/16" REFRIGERATED</t>
  </si>
  <si>
    <t>1/2 GAL</t>
  </si>
  <si>
    <t>BAY VALLEY FOODS</t>
  </si>
  <si>
    <t>29254080756</t>
  </si>
  <si>
    <t>SAUCE GENERAL TSO</t>
  </si>
  <si>
    <t>2/1 GAL</t>
  </si>
  <si>
    <t>SCHLOTTERBECK &amp; FOSS CO</t>
  </si>
  <si>
    <t>57-2502</t>
  </si>
  <si>
    <t>SAUCE TERIYAKI GLUTEN FREE</t>
  </si>
  <si>
    <t>57-2500</t>
  </si>
  <si>
    <t>DOUGH COOKIE CHOCOLATE CHIP 1.5 OZ (ASSORTED FLAVORS AVAILABLE)</t>
  </si>
  <si>
    <t>213/1.5 OZ</t>
  </si>
  <si>
    <t>DAVIDS COOKIES</t>
  </si>
  <si>
    <t>50011</t>
  </si>
  <si>
    <t>DOUGH COOKIE CHOCOLATE CHIP 3 OZ (ASSORTED FLAVORS AVAILABLE)</t>
  </si>
  <si>
    <t>106/3 OZ</t>
  </si>
  <si>
    <t>ARYZTA</t>
  </si>
  <si>
    <t>59300</t>
  </si>
  <si>
    <t>SUNFLOWER OIL</t>
  </si>
  <si>
    <t>YOST FARM</t>
  </si>
  <si>
    <t>CROISSANT MARGARINE SLICED 2.25 OZ</t>
  </si>
  <si>
    <t>4/16 CT</t>
  </si>
  <si>
    <t>FLOWERS FOOD SPECIALTY GROUP</t>
  </si>
  <si>
    <t>329787</t>
  </si>
  <si>
    <t>BLUEBERRIES WILD WHOLE IQF</t>
  </si>
  <si>
    <t>1/30 LB</t>
  </si>
  <si>
    <t>JASPER WYMAN &amp; SON</t>
  </si>
  <si>
    <t>468276</t>
  </si>
  <si>
    <t>GUACAMOLE WHOLLY CLASSIC POUCH</t>
  </si>
  <si>
    <t>12/1 LB</t>
  </si>
  <si>
    <t>MEGAMEX FOODS</t>
  </si>
  <si>
    <t>3032</t>
  </si>
  <si>
    <r>
      <t xml:space="preserve">YOGURT MADAGASCAR VANILLA FZ </t>
    </r>
    <r>
      <rPr>
        <sz val="9"/>
        <rFont val="Arial"/>
        <family val="2"/>
      </rPr>
      <t>(</t>
    </r>
    <r>
      <rPr>
        <b/>
        <u/>
        <sz val="9"/>
        <rFont val="Arial"/>
        <family val="2"/>
      </rPr>
      <t>EQUIPMENT RENTAL PROGRAM IN PLACE</t>
    </r>
    <r>
      <rPr>
        <sz val="9"/>
        <rFont val="Arial"/>
        <family val="2"/>
      </rPr>
      <t>. NO SUBS; MUST OFFER OTHER FLAVORS)</t>
    </r>
  </si>
  <si>
    <t>YOLATO</t>
  </si>
  <si>
    <t>YO419-10</t>
  </si>
  <si>
    <t>PIZZA DOUGH BALL</t>
  </si>
  <si>
    <t>25/16 OZ</t>
  </si>
  <si>
    <t>DABESTA PIZZA INC</t>
  </si>
  <si>
    <t>1916</t>
  </si>
  <si>
    <t>POTATO BABY BAKERS ROASTED</t>
  </si>
  <si>
    <t>6/2.5 LB</t>
  </si>
  <si>
    <t>JR SIMPLOT CO</t>
  </si>
  <si>
    <t>71179000488</t>
  </si>
  <si>
    <r>
      <t>POTATO CROSS TRAX</t>
    </r>
    <r>
      <rPr>
        <sz val="10"/>
        <rFont val="Calibri"/>
        <family val="2"/>
      </rPr>
      <t>®</t>
    </r>
    <r>
      <rPr>
        <sz val="10"/>
        <rFont val="Arial"/>
        <family val="2"/>
      </rPr>
      <t xml:space="preserve"> WAFFLE CUT FRIES</t>
    </r>
  </si>
  <si>
    <t>6/4.5 LB</t>
  </si>
  <si>
    <t>MCCAIN FOODS USA</t>
  </si>
  <si>
    <t>MCL03623</t>
  </si>
  <si>
    <t>POTATO FRIES 1/2" CRINKLE CUT XL</t>
  </si>
  <si>
    <t>MCX60</t>
  </si>
  <si>
    <r>
      <t>POTATO FRIES 3/8" STRAIGHT CUT BATTERED INCREDICRISP</t>
    </r>
    <r>
      <rPr>
        <sz val="10"/>
        <rFont val="Calibri"/>
        <family val="2"/>
      </rPr>
      <t>™</t>
    </r>
  </si>
  <si>
    <t>MCL03622</t>
  </si>
  <si>
    <t>POTATO FRIES 7/16" THICK STRAIGHT CUT PXL</t>
  </si>
  <si>
    <t>MCF03788</t>
  </si>
  <si>
    <t>POTATO PANCAKE MAINE BAKED 3 OZ</t>
  </si>
  <si>
    <t>60/3 OZ</t>
  </si>
  <si>
    <t>PENOBSCOT MCCRUM LLC</t>
  </si>
  <si>
    <t>00085</t>
  </si>
  <si>
    <t>POTATO TATER TOTS SHAPED 47-53/LB</t>
  </si>
  <si>
    <t>OIF00215A</t>
  </si>
  <si>
    <t>POTATO WEDGE FARM STYLE FZ</t>
  </si>
  <si>
    <t>PRETZEL SOFT SOURDOUGH BAVARIAN 7 OZ</t>
  </si>
  <si>
    <t>4/10 CT</t>
  </si>
  <si>
    <t>J&amp;J SNACK FOODS CORP</t>
  </si>
  <si>
    <t>VEGGIE BURGER SOUTHWEST BLACK BEAN</t>
  </si>
  <si>
    <t>40/3.25 OZ</t>
  </si>
  <si>
    <t>VEGGIELAND</t>
  </si>
  <si>
    <t>JBB32</t>
  </si>
  <si>
    <t>CHEESE CHEDDAR MONTEREY JACK FTHR SHRED</t>
  </si>
  <si>
    <t>GREAT LAKES CHEESE CO</t>
  </si>
  <si>
    <t>CHEESE CHEDDAR MILD YELLOW FTHR SHRED</t>
  </si>
  <si>
    <t>CHEESE MOZZARELLA SHRED LMPS</t>
  </si>
  <si>
    <t>VISTAR CHEESE PROCESSING</t>
  </si>
  <si>
    <t>MAPLE SYRUP</t>
  </si>
  <si>
    <t>1 GAL</t>
  </si>
  <si>
    <t>CIRCLE B FARMS</t>
  </si>
  <si>
    <t>EGG WHOLE LIQUID W/ CITRIC ACID ESL-CARTON</t>
  </si>
  <si>
    <t>15/2 LB</t>
  </si>
  <si>
    <t>MICHAEL FOODS</t>
  </si>
  <si>
    <t>46025-91200-00</t>
  </si>
  <si>
    <t>BASE CULINARY CREAM REFRIGERATED</t>
  </si>
  <si>
    <t>NESTLE PROFESSIONAL</t>
  </si>
  <si>
    <t>74826-73002-00</t>
  </si>
  <si>
    <t>ASSORTMENT OF FRESH MADE PREPARED SOUPS</t>
  </si>
  <si>
    <t>2/8 LB</t>
  </si>
  <si>
    <t>KETTLE CUISINE</t>
  </si>
  <si>
    <t>TUNA LIGHT CHUNK POUCH</t>
  </si>
  <si>
    <t>6/43 OZ</t>
  </si>
  <si>
    <t>MITSUI</t>
  </si>
  <si>
    <t>MUFFIN BATTER BLUEBERRY PREDEPOSITED (OTHER FLAVORS ALSO AVAILABLE)</t>
  </si>
  <si>
    <t>36/4.25 OZ</t>
  </si>
  <si>
    <t>BAKE 'N JOY INC</t>
  </si>
  <si>
    <t>BEEF FLANK STEAK PEELED SELECT #193</t>
  </si>
  <si>
    <t>35/1.8#AVG</t>
  </si>
  <si>
    <t>CARGILL FOODSERVICE</t>
  </si>
  <si>
    <t>19341</t>
  </si>
  <si>
    <t>BEEF SIRLOIN FLAP MEAT ANGUS CHOICE</t>
  </si>
  <si>
    <t>4/15#AVG</t>
  </si>
  <si>
    <t>BRAVEHEART FOODS</t>
  </si>
  <si>
    <t>259439</t>
  </si>
  <si>
    <t>BEEF ROUNDINSIDE CH DND</t>
  </si>
  <si>
    <t>3/18 LB</t>
  </si>
  <si>
    <t>TYSON FRESH MEATS IBP</t>
  </si>
  <si>
    <t>6187</t>
  </si>
  <si>
    <t>BEEF CORNED BRISKET CHOICE RAW</t>
  </si>
  <si>
    <t>2/14#AVG</t>
  </si>
  <si>
    <t>DANS PRIZE</t>
  </si>
  <si>
    <t>158686</t>
  </si>
  <si>
    <t>FRANK BEEF &amp; PORK 8/1</t>
  </si>
  <si>
    <t>WA BEAN</t>
  </si>
  <si>
    <t>BEEF GROUND 90/10</t>
  </si>
  <si>
    <t>9760-2U</t>
  </si>
  <si>
    <t>HAM DELI OLD FASHIONED</t>
  </si>
  <si>
    <t>3/9 LB</t>
  </si>
  <si>
    <t>BEEF RIBEYE STEAK CHUCK SHAVED</t>
  </si>
  <si>
    <t>9760-SS24</t>
  </si>
  <si>
    <t>BEEF MEATBALL ITALIAN FC .5 OZ</t>
  </si>
  <si>
    <t>ROSINA FOOD PRODUCTS</t>
  </si>
  <si>
    <t>312457</t>
  </si>
  <si>
    <t>BEEF PATTY GROUND FROZEN 80/20 5.3 OZ</t>
  </si>
  <si>
    <t>30/5.3 OZ</t>
  </si>
  <si>
    <t>9STACK</t>
  </si>
  <si>
    <t>BEEF PATTY GROUND FROZEN 80/20 4 OZ</t>
  </si>
  <si>
    <t>40/4 OZ</t>
  </si>
  <si>
    <t>9760-8</t>
  </si>
  <si>
    <t>BACON PIECES ORIGINAL FULLY COOKED 10453500928</t>
  </si>
  <si>
    <t>TYSON FOODS</t>
  </si>
  <si>
    <t>45350-0928</t>
  </si>
  <si>
    <t>PORK RIB, ET, ST LOUIS, RC, 2.25#, IB, 14PC, ZST LOUIS FZ</t>
  </si>
  <si>
    <t>14/2.25#AVG</t>
  </si>
  <si>
    <t>SMITHFIELD FARMLAND</t>
  </si>
  <si>
    <t>70247210177</t>
  </si>
  <si>
    <t>PORK BUTT BONELESS 1/4" CRYO</t>
  </si>
  <si>
    <t>8/8.38 LB</t>
  </si>
  <si>
    <t>F1245AG7</t>
  </si>
  <si>
    <t>PORK LOIN WHOLE BONELESS FZ</t>
  </si>
  <si>
    <t>3/7 LB</t>
  </si>
  <si>
    <t>PLBNLPFR</t>
  </si>
  <si>
    <t>ROAST BEEF DELI BONELESS WHOLE COOKED</t>
  </si>
  <si>
    <t>RBDELIU</t>
  </si>
  <si>
    <t>SAUSAGE LINK SWEET</t>
  </si>
  <si>
    <t>SAUSAGE LINK CASING FC FZ .8 OZ</t>
  </si>
  <si>
    <t>1/12 LB</t>
  </si>
  <si>
    <t>CONAGRA FOODSERVICE</t>
  </si>
  <si>
    <t>314826</t>
  </si>
  <si>
    <t>SAUSAGE LINK APPLE 1.5 OZ</t>
  </si>
  <si>
    <t>SAUSAGE PATTY FC FZ 3.5"</t>
  </si>
  <si>
    <t>128/1.5 OZ</t>
  </si>
  <si>
    <t>314828/532602</t>
  </si>
  <si>
    <t>SAUSAGE TOPPING SPICY</t>
  </si>
  <si>
    <t>BURKE CORP/SWISS AMER SAUSAGE</t>
  </si>
  <si>
    <t>9252546/28314</t>
  </si>
  <si>
    <t>CHICKEN BREAST BNLS SKNLS ABF FZ 4 OZ</t>
  </si>
  <si>
    <t>CBBS4OZFR</t>
  </si>
  <si>
    <t>TURKEY BREAST FOIL ROAST RTC FROZEN</t>
  </si>
  <si>
    <t>2/9#AVG</t>
  </si>
  <si>
    <t>BUTTERBALL LLC</t>
  </si>
  <si>
    <t>2265540152</t>
  </si>
  <si>
    <t>TURKEY BREAST OVEN ROASTED OIL BROWNED SKNLS</t>
  </si>
  <si>
    <t>2265591125</t>
  </si>
  <si>
    <r>
      <t>CHICKEN BITES</t>
    </r>
    <r>
      <rPr>
        <sz val="10"/>
        <rFont val="Calibri"/>
        <family val="2"/>
      </rPr>
      <t>®</t>
    </r>
    <r>
      <rPr>
        <sz val="10"/>
        <rFont val="Arial"/>
        <family val="2"/>
      </rPr>
      <t xml:space="preserve"> POPCORN BREADED BREAST HOMESTYLE 10030340928</t>
    </r>
  </si>
  <si>
    <t>3034-0928</t>
  </si>
  <si>
    <t>CHICKEN BREAST BREADED GOLDEN FC FZ 4 OZ</t>
  </si>
  <si>
    <t>PILGRIMS PRIDE CORP</t>
  </si>
  <si>
    <t>CHICKEN BREAST FILLET FRITTER BREADED HOT 'N SPICY FC 4 OZ 10383140928</t>
  </si>
  <si>
    <t>38314-0928</t>
  </si>
  <si>
    <t>CHICKEN BREAST FIRE SEARED ALL NATURAL 3 OZ</t>
  </si>
  <si>
    <t>48/3 OZ</t>
  </si>
  <si>
    <t>HORMEL FOODS</t>
  </si>
  <si>
    <t>77531</t>
  </si>
  <si>
    <t>CHICKEN BREAST NUGGET BATTERED TEMPURA RTC .71 OZ 10383870928</t>
  </si>
  <si>
    <t>38387-0928</t>
  </si>
  <si>
    <t>CHICKEN BREAST STRIP FAJITA FZ</t>
  </si>
  <si>
    <t>CHICKEN TENDER BREADED RAW</t>
  </si>
  <si>
    <t>KOCH FOODS</t>
  </si>
  <si>
    <t>3381</t>
  </si>
  <si>
    <t>CHICKEN WING BNLS BITE FC</t>
  </si>
  <si>
    <t>2/4 LB</t>
  </si>
  <si>
    <t>LA NOVA WINGS</t>
  </si>
  <si>
    <t>04015-670</t>
  </si>
  <si>
    <t>CHICKEN WING JUMBO STEAMED FC 1ST &amp; 2ND JOINT 10026380928</t>
  </si>
  <si>
    <t>2638-0928</t>
  </si>
  <si>
    <t>TURKEY BURGER WOODFIRE GRILLE FLAVOR RTC 4 OZ</t>
  </si>
  <si>
    <t>PERDUE FOODSERVICE</t>
  </si>
  <si>
    <t>80178</t>
  </si>
  <si>
    <t>CHICKEN 8-PIECE CUT NATURAL ABF FZ</t>
  </si>
  <si>
    <t>6/3.5 LB</t>
  </si>
  <si>
    <t>C8PCFR</t>
  </si>
  <si>
    <t>CHICKEN THIGH MEAT BNLS SKNLS RANDOM CVP</t>
  </si>
  <si>
    <t>4/10 LB</t>
  </si>
  <si>
    <t>MOUNTAIRE FARMS INC</t>
  </si>
  <si>
    <t>158758</t>
  </si>
  <si>
    <t>SALMON FILLET SKN-ON</t>
  </si>
  <si>
    <t>1 LB</t>
  </si>
  <si>
    <t>SHRIMP PDIF 70-90 FROZEN</t>
  </si>
  <si>
    <t>HAKE FILLET GMRI</t>
  </si>
  <si>
    <t>SALMON FILLET SKINLESS</t>
  </si>
  <si>
    <t>POLLOCK GMRI FROZEN</t>
  </si>
  <si>
    <t>SHRIMP BREADED POPCORN</t>
  </si>
  <si>
    <t>TAMPA MAID FOODS</t>
  </si>
  <si>
    <t>38020</t>
  </si>
  <si>
    <t>MUSSELS ACADIA AQUA</t>
  </si>
  <si>
    <t>HADDOCK FILLET BNLS FRESH</t>
  </si>
  <si>
    <t>CLAM MINCED IQF</t>
  </si>
  <si>
    <t>SHRIMP BRD 65-100 BUFFALO NU FZ</t>
  </si>
  <si>
    <t>COD HADDOCK PCS CHOWDER FZ</t>
  </si>
  <si>
    <t>Manufacturer Allowance  Reflected in Price        (Column H)</t>
  </si>
  <si>
    <r>
      <t>BOWL PAPER FSC</t>
    </r>
    <r>
      <rPr>
        <sz val="10"/>
        <rFont val="Calibri"/>
        <family val="2"/>
      </rPr>
      <t>®</t>
    </r>
    <r>
      <rPr>
        <sz val="10"/>
        <rFont val="Arial"/>
        <family val="2"/>
      </rPr>
      <t xml:space="preserve"> PAPER W/ NATUREWORKS INGEO</t>
    </r>
    <r>
      <rPr>
        <sz val="10"/>
        <rFont val="Calibri"/>
        <family val="2"/>
      </rPr>
      <t>™</t>
    </r>
    <r>
      <rPr>
        <sz val="10"/>
        <rFont val="Arial"/>
        <family val="2"/>
      </rPr>
      <t xml:space="preserve"> BIO-LINING 12 OZ</t>
    </r>
  </si>
  <si>
    <t>10/50 CT</t>
  </si>
  <si>
    <t>WORLD CENTRIC</t>
  </si>
  <si>
    <t>BO-PA-12</t>
  </si>
  <si>
    <t>BOWL PAPER HOT COMPOSTABLE 8 OZ</t>
  </si>
  <si>
    <t>20/50 CT</t>
  </si>
  <si>
    <t>BO-PA-8</t>
  </si>
  <si>
    <t>BOWL PLANT FIBER 24 OZ</t>
  </si>
  <si>
    <t>4/125 CT</t>
  </si>
  <si>
    <t>BO-SC-UBBS</t>
  </si>
  <si>
    <t>BOWL PLANT FIBER BURRITO UNBLEACHED 32 OZ</t>
  </si>
  <si>
    <t>6/50 CT</t>
  </si>
  <si>
    <t>BO-SC-UBB</t>
  </si>
  <si>
    <t>CONTAINER CLEAR CLAMSHELL 6X6X3X3</t>
  </si>
  <si>
    <t>1/250 CT</t>
  </si>
  <si>
    <t>KL-CS-6</t>
  </si>
  <si>
    <t>CONTAINER PLANT FIBER BURGER BOX 6X6</t>
  </si>
  <si>
    <t>TO-SC-U15B</t>
  </si>
  <si>
    <t>CONTAINER CLAMSHELL CLEAR HINGED 8X8X3</t>
  </si>
  <si>
    <t>2/125 CT</t>
  </si>
  <si>
    <t>KL-CS-8</t>
  </si>
  <si>
    <t>CUP PAPER HOT DOUBLE-WALL 12 OZ</t>
  </si>
  <si>
    <t>CU-PA-12D</t>
  </si>
  <si>
    <r>
      <t>CUP PAPER COLD INGEO</t>
    </r>
    <r>
      <rPr>
        <sz val="10"/>
        <rFont val="Calibri"/>
        <family val="2"/>
      </rPr>
      <t>™</t>
    </r>
    <r>
      <rPr>
        <sz val="10"/>
        <rFont val="Arial"/>
        <family val="2"/>
      </rPr>
      <t xml:space="preserve"> COMPOSTABLE 24 OZ</t>
    </r>
  </si>
  <si>
    <t>CP-CS-24</t>
  </si>
  <si>
    <t>CUP PAPER HOT 16 OZ "F2O"</t>
  </si>
  <si>
    <t>1/600 CT</t>
  </si>
  <si>
    <t>CU-PA-16D</t>
  </si>
  <si>
    <r>
      <t>CUP PAPER HOT INSULATED PERFECTOUCH</t>
    </r>
    <r>
      <rPr>
        <sz val="10"/>
        <rFont val="Calibri"/>
        <family val="2"/>
      </rPr>
      <t>®</t>
    </r>
    <r>
      <rPr>
        <sz val="10"/>
        <rFont val="Arial"/>
        <family val="2"/>
      </rPr>
      <t xml:space="preserve"> 8 OZ</t>
    </r>
  </si>
  <si>
    <t>GEORGIA PACIFIC</t>
  </si>
  <si>
    <t>5338CD</t>
  </si>
  <si>
    <r>
      <t>CUP PLA CLEAR INGEO</t>
    </r>
    <r>
      <rPr>
        <sz val="10"/>
        <rFont val="Calibri"/>
        <family val="2"/>
      </rPr>
      <t>™</t>
    </r>
    <r>
      <rPr>
        <sz val="10"/>
        <rFont val="Arial"/>
        <family val="2"/>
      </rPr>
      <t xml:space="preserve"> COMPOSTABLE 12 OZ</t>
    </r>
  </si>
  <si>
    <t>CP-CS-12</t>
  </si>
  <si>
    <t>CUP PLA COMPOSTABLE PLASTIC CLEAR 16 OZ</t>
  </si>
  <si>
    <t>CP-CS-16</t>
  </si>
  <si>
    <r>
      <t>CUP PLA PORTION SOUFFLE INGEO</t>
    </r>
    <r>
      <rPr>
        <sz val="10"/>
        <rFont val="Calibri"/>
        <family val="2"/>
      </rPr>
      <t>™</t>
    </r>
    <r>
      <rPr>
        <sz val="10"/>
        <rFont val="Arial"/>
        <family val="2"/>
      </rPr>
      <t xml:space="preserve"> COMPOSTABLE CLEAR 2 OZ</t>
    </r>
  </si>
  <si>
    <t>16/125 CT</t>
  </si>
  <si>
    <t>CP-CS-2S</t>
  </si>
  <si>
    <t>TONG PLASTIC BLACK 6.5"</t>
  </si>
  <si>
    <t>1/48 CT</t>
  </si>
  <si>
    <t>WNA NORTH AMERICA</t>
  </si>
  <si>
    <t>APT65TNGBL</t>
  </si>
  <si>
    <t>LID BOWL FLAT PLASTIC 8 OZ</t>
  </si>
  <si>
    <t>BOL-CS-8</t>
  </si>
  <si>
    <t>LID BOWL PAPER FLAT CPLA 12 OZ</t>
  </si>
  <si>
    <t>BOL-CS-12</t>
  </si>
  <si>
    <t>LID DOME COMPOSTABLE FITS CUPS 10-24 OZ</t>
  </si>
  <si>
    <t>10/100 CT</t>
  </si>
  <si>
    <t>CPL-CS-12</t>
  </si>
  <si>
    <t>LID DOME CLEAR FOR MST16</t>
  </si>
  <si>
    <t>1/25 CT</t>
  </si>
  <si>
    <t>LDMST16PET</t>
  </si>
  <si>
    <r>
      <t>LID F/ BURRITO BOWL CLEAR INGEO</t>
    </r>
    <r>
      <rPr>
        <sz val="10"/>
        <rFont val="Calibri"/>
        <family val="2"/>
      </rPr>
      <t>™</t>
    </r>
    <r>
      <rPr>
        <sz val="10"/>
        <rFont val="Arial"/>
        <family val="2"/>
      </rPr>
      <t xml:space="preserve"> 24 OZ</t>
    </r>
  </si>
  <si>
    <t>8/50 CT</t>
  </si>
  <si>
    <t>BOL-CS-UBBS</t>
  </si>
  <si>
    <r>
      <t>LID F/ BURRITO BOWL CLEAR INGEO</t>
    </r>
    <r>
      <rPr>
        <sz val="10"/>
        <rFont val="Calibri"/>
        <family val="2"/>
      </rPr>
      <t>™</t>
    </r>
    <r>
      <rPr>
        <sz val="10"/>
        <rFont val="Arial"/>
        <family val="2"/>
      </rPr>
      <t xml:space="preserve"> 32 OZ</t>
    </r>
  </si>
  <si>
    <t>BOL-CS-UBB</t>
  </si>
  <si>
    <t>LID HOT COMPOSTABLE F/ CUP 10-20 OZ</t>
  </si>
  <si>
    <t>CUL-CS-12</t>
  </si>
  <si>
    <t>LID PLA SOUFFLE CUP COMPOSTABLE CLEAR 2 OZ</t>
  </si>
  <si>
    <t>20/100 CT</t>
  </si>
  <si>
    <t>CPL-CS-2S</t>
  </si>
  <si>
    <t>LID PLASTIC DOME CATERLINE FOR 160 OZ BOWLS CLEAR 12"</t>
  </si>
  <si>
    <t>APB160DM</t>
  </si>
  <si>
    <t>NAPKIN BEVERAGE 10X10 LOGO 2-PLY (UNIVERSITY OF MAINE)</t>
  </si>
  <si>
    <t>12/250 CT</t>
  </si>
  <si>
    <t>HOFFMASTER FOODSERVICE</t>
  </si>
  <si>
    <t>402305.03</t>
  </si>
  <si>
    <t>NAPKIN DINNER 15X17 LOGO 2-PLY 1/8 FOLD (UNIVERSITY OF MAINE)</t>
  </si>
  <si>
    <t>402305.01</t>
  </si>
  <si>
    <t>NAPKIN DISPENSER ENVIRONMENTAL PRINT NATURAL 1-PLY 8.5X13</t>
  </si>
  <si>
    <t>12/500 CT</t>
  </si>
  <si>
    <t>SCA TISSUE/ESSITY PROFESSIONAL</t>
  </si>
  <si>
    <t>908EX</t>
  </si>
  <si>
    <t>PLATE FIBER RIPPLE EDGE 6"</t>
  </si>
  <si>
    <t>PL-SC-U6</t>
  </si>
  <si>
    <t>PLATE WHEAT STRAW NATURAL ROUND 9"</t>
  </si>
  <si>
    <t>PL-SC-U9</t>
  </si>
  <si>
    <t>TABLECOVER PAPER WHITE 3-PLY 4108 W WHITE 54X108</t>
  </si>
  <si>
    <t>210130</t>
  </si>
  <si>
    <t>TRAY PLASTIC BLACK SQUARE 11.8"</t>
  </si>
  <si>
    <t>MST12BK</t>
  </si>
  <si>
    <t>LID DOME PET CLEAR FOR MST12</t>
  </si>
  <si>
    <t>LDMST12PET</t>
  </si>
  <si>
    <t>TRAY PLATTER/LID COMBO PLASTIC BLACK 12"</t>
  </si>
  <si>
    <t>SABERT CORP/MULLINIX</t>
  </si>
  <si>
    <t>C9612</t>
  </si>
  <si>
    <t>TRAY PLATTER/LID COMBO PLASTIC BLACK 16"</t>
  </si>
  <si>
    <t>C9616</t>
  </si>
  <si>
    <t>TRAY PLASTIC BLACK SQUARE 15.8"</t>
  </si>
  <si>
    <t>MST16BK</t>
  </si>
  <si>
    <t>TRAY PLASTIC ROUND RIGID W/ HIGH EDGE CATERLINE BLACK 16"</t>
  </si>
  <si>
    <t>A916BL25</t>
  </si>
  <si>
    <t>BOWL PET PACK 'N SERVE BLACK 160 OZ</t>
  </si>
  <si>
    <t>APB160BL</t>
  </si>
  <si>
    <t>MUSHROOM SHITAKE (seconds)</t>
  </si>
  <si>
    <t>POTATO RUSSET 100 CT</t>
  </si>
  <si>
    <t>EGG SHELL MEDIUM GRADE A BROWN CAGE FREE</t>
  </si>
  <si>
    <t>COMPLETE THIS BID SUBMITTAL FORM IN ITS ENTIRETY ACCORDING TO THE INSTRUCTIONS IN APPENDIX C COST EVALUATION OF RFP 2020-027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</si>
</sst>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_);[Red]\(&quot;$&quot;#,##0.00\)"/>
    <numFmt numFmtId="44" formatCode="_(&quot;$&quot;* #,##0.00_);_(&quot;$&quot;* \(#,##0.00\);_(&quot;$&quot;* &quot;-&quot;??_);_(@_)"/>
    <numFmt numFmtId="164" formatCode="_(&quot;$&quot;* #,##0.000_);_(&quot;$&quot;* \(#,##0.000\);_(&quot;$&quot;* &quot;-&quot;??_);_(@_)"/>
    <numFmt numFmtId="165" formatCode="#,##0.000_);\(#,##0.000\)"/>
    <numFmt numFmtId="166" formatCode="&quot;$&quot;#,##0.000_);[Red]\(&quot;$&quot;#,##0.000\)"/>
    <numFmt numFmtId="167" formatCode="&quot;$&quot;#,##0.00"/>
  </numFmts>
  <fonts count="15" x14ac:knownFonts="1">
    <font>
      <sz val="11"/>
      <color theme="1"/>
      <name val="Calibri"/>
      <family val="2"/>
      <scheme val="minor"/>
    </font>
    <font>
      <sz val="11"/>
      <color theme="1"/>
      <name val="Calibri"/>
      <family val="2"/>
      <scheme val="minor"/>
    </font>
    <font>
      <b/>
      <sz val="14"/>
      <name val="Arial"/>
      <family val="2"/>
    </font>
    <font>
      <b/>
      <sz val="12"/>
      <name val="Arial"/>
      <family val="2"/>
    </font>
    <font>
      <sz val="8"/>
      <name val="Arial"/>
      <family val="2"/>
    </font>
    <font>
      <sz val="10"/>
      <name val="Arial"/>
      <family val="2"/>
    </font>
    <font>
      <b/>
      <sz val="10"/>
      <name val="Arial"/>
      <family val="2"/>
    </font>
    <font>
      <b/>
      <sz val="11"/>
      <name val="Arial"/>
      <family val="2"/>
    </font>
    <font>
      <sz val="11"/>
      <name val="Arial"/>
      <family val="2"/>
    </font>
    <font>
      <sz val="9"/>
      <name val="Arial"/>
      <family val="2"/>
    </font>
    <font>
      <b/>
      <sz val="9"/>
      <name val="Arial"/>
      <family val="2"/>
    </font>
    <font>
      <sz val="10"/>
      <name val="Calibri"/>
      <family val="2"/>
    </font>
    <font>
      <b/>
      <u/>
      <sz val="9"/>
      <name val="Arial"/>
      <family val="2"/>
    </font>
    <font>
      <b/>
      <sz val="8"/>
      <color indexed="81"/>
      <name val="Tahoma"/>
      <family val="2"/>
    </font>
    <font>
      <sz val="8"/>
      <color indexed="81"/>
      <name val="Tahoma"/>
      <family val="2"/>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92D050"/>
        <bgColor indexed="64"/>
      </patternFill>
    </fill>
    <fill>
      <patternFill patternType="solid">
        <fgColor indexed="9"/>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9" fontId="0" fillId="0" borderId="1" xfId="2" applyFont="1" applyBorder="1"/>
    <xf numFmtId="0" fontId="3" fillId="0" borderId="0" xfId="0" applyFont="1"/>
    <xf numFmtId="0" fontId="0" fillId="0" borderId="0" xfId="0" applyAlignment="1">
      <alignment wrapText="1"/>
    </xf>
    <xf numFmtId="0" fontId="4" fillId="0" borderId="0" xfId="0" applyFont="1"/>
    <xf numFmtId="0" fontId="0" fillId="0" borderId="1" xfId="0" applyBorder="1"/>
    <xf numFmtId="0" fontId="0" fillId="0" borderId="0" xfId="0" applyBorder="1"/>
    <xf numFmtId="0" fontId="5" fillId="2" borderId="3" xfId="0" applyFont="1" applyFill="1" applyBorder="1" applyAlignment="1">
      <alignment horizontal="left"/>
    </xf>
    <xf numFmtId="0" fontId="5" fillId="2" borderId="3" xfId="0" applyFont="1" applyFill="1" applyBorder="1" applyAlignment="1">
      <alignment horizontal="center" wrapText="1"/>
    </xf>
    <xf numFmtId="8" fontId="5" fillId="2" borderId="3" xfId="0" applyNumberFormat="1" applyFont="1" applyFill="1" applyBorder="1" applyAlignment="1">
      <alignment horizontal="center" wrapText="1"/>
    </xf>
    <xf numFmtId="0" fontId="0" fillId="2" borderId="3" xfId="0" applyFill="1" applyBorder="1" applyAlignment="1">
      <alignment horizontal="center" wrapText="1"/>
    </xf>
    <xf numFmtId="0" fontId="0" fillId="0" borderId="0" xfId="0" applyAlignment="1">
      <alignment horizontal="center" wrapText="1"/>
    </xf>
    <xf numFmtId="0" fontId="5" fillId="3" borderId="3" xfId="0" applyFont="1" applyFill="1" applyBorder="1" applyAlignment="1">
      <alignment horizontal="center"/>
    </xf>
    <xf numFmtId="0" fontId="5" fillId="3" borderId="3" xfId="0" applyFont="1" applyFill="1" applyBorder="1" applyAlignment="1">
      <alignment wrapText="1"/>
    </xf>
    <xf numFmtId="13" fontId="5" fillId="2" borderId="3" xfId="0" applyNumberFormat="1" applyFont="1" applyFill="1" applyBorder="1" applyAlignment="1">
      <alignment horizontal="center"/>
    </xf>
    <xf numFmtId="49" fontId="5" fillId="0" borderId="3" xfId="0" applyNumberFormat="1" applyFont="1" applyBorder="1" applyAlignment="1" applyProtection="1">
      <alignment horizontal="left"/>
      <protection locked="0"/>
    </xf>
    <xf numFmtId="164" fontId="5" fillId="0" borderId="3" xfId="1" applyNumberFormat="1" applyFont="1" applyBorder="1" applyAlignment="1" applyProtection="1">
      <protection locked="0"/>
    </xf>
    <xf numFmtId="165" fontId="5" fillId="2" borderId="3" xfId="0" applyNumberFormat="1" applyFont="1" applyFill="1" applyBorder="1" applyAlignment="1">
      <alignment horizontal="center"/>
    </xf>
    <xf numFmtId="1" fontId="5" fillId="2" borderId="3" xfId="0" applyNumberFormat="1" applyFont="1" applyFill="1" applyBorder="1" applyAlignment="1">
      <alignment horizontal="center"/>
    </xf>
    <xf numFmtId="166" fontId="5" fillId="2" borderId="3" xfId="0" applyNumberFormat="1" applyFont="1" applyFill="1" applyBorder="1"/>
    <xf numFmtId="0" fontId="5" fillId="0" borderId="3" xfId="0" applyFont="1" applyBorder="1" applyProtection="1">
      <protection locked="0"/>
    </xf>
    <xf numFmtId="0" fontId="0" fillId="0" borderId="3" xfId="0" applyBorder="1"/>
    <xf numFmtId="0" fontId="5" fillId="4" borderId="3" xfId="0" applyFont="1" applyFill="1" applyBorder="1" applyAlignment="1">
      <alignment wrapText="1"/>
    </xf>
    <xf numFmtId="8" fontId="5" fillId="4" borderId="3" xfId="0" applyNumberFormat="1" applyFont="1" applyFill="1" applyBorder="1" applyAlignment="1">
      <alignment horizontal="center"/>
    </xf>
    <xf numFmtId="165" fontId="5" fillId="4" borderId="3" xfId="0" applyNumberFormat="1" applyFont="1" applyFill="1" applyBorder="1" applyAlignment="1">
      <alignment horizontal="center"/>
    </xf>
    <xf numFmtId="1" fontId="5" fillId="4" borderId="3" xfId="0" applyNumberFormat="1" applyFont="1" applyFill="1" applyBorder="1" applyAlignment="1">
      <alignment horizontal="center"/>
    </xf>
    <xf numFmtId="166" fontId="5" fillId="4" borderId="3" xfId="0" applyNumberFormat="1" applyFont="1" applyFill="1" applyBorder="1"/>
    <xf numFmtId="0" fontId="5" fillId="2" borderId="3" xfId="0" applyFont="1" applyFill="1" applyBorder="1" applyAlignment="1">
      <alignment wrapText="1"/>
    </xf>
    <xf numFmtId="8" fontId="5" fillId="2" borderId="3" xfId="0" applyNumberFormat="1" applyFont="1" applyFill="1" applyBorder="1" applyAlignment="1">
      <alignment horizontal="center"/>
    </xf>
    <xf numFmtId="49" fontId="5" fillId="2" borderId="3" xfId="0" applyNumberFormat="1" applyFont="1" applyFill="1" applyBorder="1" applyAlignment="1">
      <alignment horizontal="center"/>
    </xf>
    <xf numFmtId="0" fontId="5" fillId="0" borderId="3" xfId="0" applyFont="1" applyBorder="1" applyAlignment="1" applyProtection="1">
      <alignment wrapText="1"/>
      <protection locked="0"/>
    </xf>
    <xf numFmtId="0" fontId="6" fillId="0" borderId="0" xfId="0" applyFont="1"/>
    <xf numFmtId="13" fontId="5" fillId="4" borderId="3" xfId="0" applyNumberFormat="1" applyFont="1" applyFill="1" applyBorder="1" applyAlignment="1">
      <alignment horizontal="center"/>
    </xf>
    <xf numFmtId="0" fontId="5" fillId="2" borderId="3" xfId="0" applyFont="1" applyFill="1" applyBorder="1" applyAlignment="1">
      <alignment horizontal="center"/>
    </xf>
    <xf numFmtId="0" fontId="5" fillId="4" borderId="3" xfId="0" applyFont="1" applyFill="1" applyBorder="1" applyAlignment="1">
      <alignment horizontal="center"/>
    </xf>
    <xf numFmtId="1" fontId="5" fillId="2" borderId="3" xfId="0" applyNumberFormat="1" applyFont="1" applyFill="1" applyBorder="1" applyAlignment="1">
      <alignment horizontal="center" wrapText="1"/>
    </xf>
    <xf numFmtId="0" fontId="5" fillId="0" borderId="0" xfId="0" applyFont="1" applyFill="1" applyBorder="1" applyAlignment="1">
      <alignment horizontal="center"/>
    </xf>
    <xf numFmtId="0" fontId="5" fillId="0" borderId="0" xfId="0" applyFont="1" applyFill="1" applyBorder="1"/>
    <xf numFmtId="49" fontId="5" fillId="0" borderId="0" xfId="0" applyNumberFormat="1" applyFont="1" applyFill="1" applyBorder="1" applyAlignment="1" applyProtection="1">
      <alignment horizontal="left"/>
      <protection locked="0"/>
    </xf>
    <xf numFmtId="164" fontId="5" fillId="0" borderId="0" xfId="1" applyNumberFormat="1" applyFont="1" applyFill="1" applyBorder="1" applyAlignment="1" applyProtection="1">
      <protection locked="0"/>
    </xf>
    <xf numFmtId="165" fontId="5" fillId="0" borderId="0" xfId="0" applyNumberFormat="1" applyFont="1" applyFill="1" applyBorder="1" applyAlignment="1">
      <alignment horizontal="center"/>
    </xf>
    <xf numFmtId="1" fontId="5" fillId="0" borderId="0" xfId="0" applyNumberFormat="1" applyFont="1" applyFill="1" applyBorder="1" applyAlignment="1">
      <alignment horizontal="center"/>
    </xf>
    <xf numFmtId="166" fontId="5" fillId="0" borderId="0" xfId="0" applyNumberFormat="1" applyFont="1" applyFill="1" applyBorder="1"/>
    <xf numFmtId="0" fontId="5" fillId="0" borderId="0" xfId="0" applyFont="1" applyBorder="1" applyProtection="1">
      <protection locked="0"/>
    </xf>
    <xf numFmtId="166" fontId="6" fillId="0" borderId="0" xfId="0" applyNumberFormat="1" applyFont="1"/>
    <xf numFmtId="0" fontId="5" fillId="0" borderId="0" xfId="0" applyFont="1"/>
    <xf numFmtId="0" fontId="5" fillId="0" borderId="0" xfId="0" applyFont="1" applyAlignment="1">
      <alignment horizontal="center" wrapText="1"/>
    </xf>
    <xf numFmtId="0" fontId="5" fillId="0" borderId="0" xfId="0" applyFont="1" applyAlignment="1">
      <alignment horizontal="left" wrapText="1"/>
    </xf>
    <xf numFmtId="0" fontId="5" fillId="0" borderId="0" xfId="0" applyFont="1" applyBorder="1" applyAlignment="1">
      <alignment horizontal="center"/>
    </xf>
    <xf numFmtId="0" fontId="5" fillId="0" borderId="0" xfId="0" applyFont="1" applyBorder="1"/>
    <xf numFmtId="0" fontId="5" fillId="0" borderId="0" xfId="0" applyFont="1" applyAlignment="1">
      <alignment wrapText="1"/>
    </xf>
    <xf numFmtId="0" fontId="0" fillId="0" borderId="3" xfId="0" applyBorder="1" applyAlignment="1">
      <alignment horizontal="center" wrapText="1"/>
    </xf>
    <xf numFmtId="0" fontId="9" fillId="0" borderId="3" xfId="0" applyFont="1" applyBorder="1" applyAlignment="1">
      <alignment horizontal="center" wrapText="1"/>
    </xf>
    <xf numFmtId="0" fontId="9" fillId="0" borderId="0" xfId="0" applyFont="1" applyAlignment="1">
      <alignment horizontal="center" wrapText="1"/>
    </xf>
    <xf numFmtId="0" fontId="9" fillId="0" borderId="3" xfId="0" applyFont="1" applyBorder="1" applyAlignment="1">
      <alignment wrapText="1"/>
    </xf>
    <xf numFmtId="0" fontId="9" fillId="0" borderId="3" xfId="0" applyFont="1" applyFill="1" applyBorder="1" applyAlignment="1">
      <alignment wrapText="1"/>
    </xf>
    <xf numFmtId="4" fontId="9" fillId="0" borderId="3" xfId="0" applyNumberFormat="1" applyFont="1" applyBorder="1" applyAlignment="1">
      <alignment wrapText="1"/>
    </xf>
    <xf numFmtId="0" fontId="9" fillId="0" borderId="0" xfId="0" applyFont="1" applyAlignment="1">
      <alignment wrapText="1"/>
    </xf>
    <xf numFmtId="3" fontId="9" fillId="0" borderId="3" xfId="0" applyNumberFormat="1" applyFont="1" applyBorder="1" applyAlignment="1">
      <alignment wrapText="1"/>
    </xf>
    <xf numFmtId="0" fontId="5" fillId="0" borderId="0" xfId="0" applyFont="1" applyFill="1"/>
    <xf numFmtId="0" fontId="0" fillId="0" borderId="0" xfId="0" applyFill="1"/>
    <xf numFmtId="0" fontId="9" fillId="5" borderId="7" xfId="0" applyFont="1" applyFill="1" applyBorder="1" applyAlignment="1">
      <alignment wrapText="1"/>
    </xf>
    <xf numFmtId="0" fontId="10" fillId="0" borderId="8" xfId="0" applyFont="1" applyBorder="1" applyAlignment="1">
      <alignment wrapText="1"/>
    </xf>
    <xf numFmtId="4" fontId="9" fillId="0" borderId="8" xfId="0" applyNumberFormat="1" applyFont="1" applyBorder="1" applyAlignment="1">
      <alignment wrapText="1"/>
    </xf>
    <xf numFmtId="8" fontId="5" fillId="4" borderId="3" xfId="0" applyNumberFormat="1" applyFont="1" applyFill="1" applyBorder="1" applyAlignment="1">
      <alignment horizontal="center" wrapText="1"/>
    </xf>
    <xf numFmtId="49" fontId="5" fillId="4" borderId="3" xfId="0" applyNumberFormat="1" applyFont="1" applyFill="1" applyBorder="1" applyAlignment="1">
      <alignment horizontal="center"/>
    </xf>
    <xf numFmtId="49" fontId="5" fillId="0" borderId="3" xfId="0" applyNumberFormat="1" applyFont="1" applyBorder="1" applyAlignment="1" applyProtection="1">
      <alignment horizontal="left" wrapText="1"/>
      <protection locked="0"/>
    </xf>
    <xf numFmtId="49" fontId="5" fillId="4" borderId="3" xfId="0" applyNumberFormat="1" applyFont="1" applyFill="1" applyBorder="1" applyAlignment="1">
      <alignment horizontal="center" wrapText="1"/>
    </xf>
    <xf numFmtId="8" fontId="5" fillId="3" borderId="3" xfId="0" applyNumberFormat="1" applyFont="1" applyFill="1" applyBorder="1" applyAlignment="1">
      <alignment horizontal="center" wrapText="1"/>
    </xf>
    <xf numFmtId="49" fontId="5" fillId="3" borderId="3" xfId="0" applyNumberFormat="1" applyFont="1" applyFill="1" applyBorder="1" applyAlignment="1">
      <alignment horizontal="center"/>
    </xf>
    <xf numFmtId="0" fontId="5" fillId="3" borderId="3" xfId="0" applyFont="1" applyFill="1" applyBorder="1" applyAlignment="1">
      <alignment horizontal="center" wrapText="1"/>
    </xf>
    <xf numFmtId="49" fontId="5" fillId="2" borderId="3" xfId="0" applyNumberFormat="1" applyFont="1" applyFill="1" applyBorder="1" applyAlignment="1">
      <alignment horizontal="center" wrapText="1"/>
    </xf>
    <xf numFmtId="13" fontId="5" fillId="3" borderId="3" xfId="0" applyNumberFormat="1" applyFont="1" applyFill="1" applyBorder="1" applyAlignment="1">
      <alignment horizontal="center"/>
    </xf>
    <xf numFmtId="49" fontId="5" fillId="3" borderId="3" xfId="0" applyNumberFormat="1" applyFont="1" applyFill="1" applyBorder="1" applyAlignment="1">
      <alignment horizontal="center" wrapText="1"/>
    </xf>
    <xf numFmtId="165" fontId="5" fillId="3" borderId="3" xfId="0" applyNumberFormat="1" applyFont="1" applyFill="1" applyBorder="1" applyAlignment="1">
      <alignment horizontal="center"/>
    </xf>
    <xf numFmtId="1" fontId="5" fillId="3" borderId="3" xfId="0" applyNumberFormat="1" applyFont="1" applyFill="1" applyBorder="1" applyAlignment="1">
      <alignment horizontal="center"/>
    </xf>
    <xf numFmtId="166" fontId="5" fillId="3" borderId="3" xfId="0" applyNumberFormat="1" applyFont="1" applyFill="1" applyBorder="1"/>
    <xf numFmtId="0" fontId="6" fillId="0" borderId="0" xfId="0" applyFont="1" applyFill="1"/>
    <xf numFmtId="1" fontId="5" fillId="4" borderId="3" xfId="0" applyNumberFormat="1" applyFont="1" applyFill="1" applyBorder="1" applyAlignment="1">
      <alignment horizontal="center" wrapText="1"/>
    </xf>
    <xf numFmtId="0" fontId="0" fillId="4" borderId="3" xfId="0" applyFill="1" applyBorder="1" applyAlignment="1">
      <alignment horizontal="center"/>
    </xf>
    <xf numFmtId="0" fontId="5" fillId="4" borderId="3" xfId="0" applyFont="1" applyFill="1" applyBorder="1" applyAlignment="1">
      <alignment horizontal="center" wrapText="1"/>
    </xf>
    <xf numFmtId="0" fontId="5" fillId="4" borderId="3" xfId="0" applyFont="1" applyFill="1" applyBorder="1"/>
    <xf numFmtId="0" fontId="0" fillId="3" borderId="3" xfId="0" applyFill="1" applyBorder="1" applyAlignment="1">
      <alignment horizontal="center"/>
    </xf>
    <xf numFmtId="0" fontId="5" fillId="3" borderId="7" xfId="0" applyFont="1" applyFill="1" applyBorder="1" applyAlignment="1">
      <alignment wrapText="1"/>
    </xf>
    <xf numFmtId="0" fontId="5" fillId="3" borderId="7" xfId="0" applyFont="1" applyFill="1" applyBorder="1" applyAlignment="1">
      <alignment horizontal="center"/>
    </xf>
    <xf numFmtId="49" fontId="5" fillId="0" borderId="7" xfId="0" applyNumberFormat="1" applyFont="1" applyBorder="1" applyAlignment="1" applyProtection="1">
      <alignment horizontal="left"/>
      <protection locked="0"/>
    </xf>
    <xf numFmtId="164" fontId="5" fillId="0" borderId="7" xfId="1" applyNumberFormat="1" applyFont="1" applyBorder="1" applyAlignment="1" applyProtection="1">
      <protection locked="0"/>
    </xf>
    <xf numFmtId="1" fontId="5" fillId="2" borderId="7" xfId="0" applyNumberFormat="1" applyFont="1" applyFill="1" applyBorder="1" applyAlignment="1">
      <alignment horizontal="center"/>
    </xf>
    <xf numFmtId="166" fontId="5" fillId="2" borderId="7" xfId="0" applyNumberFormat="1" applyFont="1" applyFill="1" applyBorder="1"/>
    <xf numFmtId="0" fontId="5" fillId="0" borderId="7" xfId="0" applyFont="1" applyBorder="1" applyProtection="1">
      <protection locked="0"/>
    </xf>
    <xf numFmtId="0" fontId="0" fillId="0" borderId="7" xfId="0" applyBorder="1"/>
    <xf numFmtId="0" fontId="0" fillId="0" borderId="2" xfId="0" applyBorder="1"/>
    <xf numFmtId="49" fontId="5" fillId="0" borderId="3" xfId="0" applyNumberFormat="1" applyFont="1" applyFill="1" applyBorder="1" applyAlignment="1" applyProtection="1">
      <alignment horizontal="left"/>
      <protection locked="0"/>
    </xf>
    <xf numFmtId="164" fontId="5" fillId="0" borderId="3" xfId="1" applyNumberFormat="1" applyFont="1" applyFill="1" applyBorder="1" applyAlignment="1" applyProtection="1">
      <protection locked="0"/>
    </xf>
    <xf numFmtId="0" fontId="5" fillId="0" borderId="3" xfId="0" applyFont="1" applyFill="1" applyBorder="1" applyProtection="1">
      <protection locked="0"/>
    </xf>
    <xf numFmtId="0" fontId="0" fillId="0" borderId="3" xfId="0" applyFill="1" applyBorder="1"/>
    <xf numFmtId="10" fontId="0" fillId="0" borderId="1" xfId="2" applyNumberFormat="1" applyFont="1" applyBorder="1"/>
    <xf numFmtId="0" fontId="0" fillId="0" borderId="0" xfId="0" applyAlignment="1">
      <alignment horizontal="center"/>
    </xf>
    <xf numFmtId="167" fontId="0" fillId="0" borderId="0" xfId="0" applyNumberFormat="1" applyAlignment="1">
      <alignment horizontal="center"/>
    </xf>
    <xf numFmtId="0" fontId="0" fillId="0" borderId="1" xfId="0" applyBorder="1" applyAlignment="1">
      <alignment horizontal="center"/>
    </xf>
    <xf numFmtId="49" fontId="0" fillId="2" borderId="3" xfId="0" applyNumberFormat="1" applyFill="1" applyBorder="1" applyAlignment="1">
      <alignment horizontal="center" wrapText="1"/>
    </xf>
    <xf numFmtId="167" fontId="6" fillId="0" borderId="3" xfId="0" applyNumberFormat="1" applyFont="1" applyBorder="1" applyAlignment="1">
      <alignment horizontal="center" wrapText="1"/>
    </xf>
    <xf numFmtId="0" fontId="5" fillId="0" borderId="3" xfId="0" applyFont="1" applyBorder="1" applyAlignment="1" applyProtection="1">
      <alignment horizontal="center"/>
      <protection locked="0"/>
    </xf>
    <xf numFmtId="0" fontId="0" fillId="0" borderId="3" xfId="0" applyBorder="1" applyAlignment="1">
      <alignment horizontal="center"/>
    </xf>
    <xf numFmtId="49" fontId="5" fillId="0" borderId="3" xfId="0" applyNumberFormat="1" applyFont="1" applyBorder="1"/>
    <xf numFmtId="167" fontId="5" fillId="0" borderId="3" xfId="0" applyNumberFormat="1" applyFont="1" applyBorder="1" applyAlignment="1">
      <alignment horizontal="center"/>
    </xf>
    <xf numFmtId="167" fontId="0" fillId="0" borderId="3" xfId="0" applyNumberFormat="1" applyBorder="1" applyAlignment="1">
      <alignment horizontal="center"/>
    </xf>
    <xf numFmtId="0" fontId="5" fillId="0" borderId="3" xfId="0" applyFont="1" applyBorder="1" applyAlignment="1">
      <alignment horizontal="center"/>
    </xf>
    <xf numFmtId="167" fontId="5" fillId="0" borderId="3" xfId="0" applyNumberFormat="1" applyFont="1" applyFill="1" applyBorder="1" applyAlignment="1">
      <alignment horizontal="center"/>
    </xf>
    <xf numFmtId="49" fontId="5" fillId="0" borderId="3" xfId="0" applyNumberFormat="1" applyFont="1" applyFill="1" applyBorder="1"/>
    <xf numFmtId="0" fontId="5" fillId="0" borderId="3" xfId="0" applyFont="1" applyFill="1" applyBorder="1" applyAlignment="1" applyProtection="1">
      <alignment horizontal="center"/>
      <protection locked="0"/>
    </xf>
    <xf numFmtId="0" fontId="5" fillId="0" borderId="3" xfId="0" applyFont="1" applyFill="1" applyBorder="1" applyAlignment="1">
      <alignment horizontal="center"/>
    </xf>
    <xf numFmtId="0" fontId="6" fillId="0" borderId="0" xfId="0" applyFont="1" applyBorder="1"/>
    <xf numFmtId="0" fontId="6" fillId="0" borderId="0" xfId="0" applyFont="1" applyAlignment="1">
      <alignment wrapText="1"/>
    </xf>
    <xf numFmtId="0" fontId="5" fillId="0" borderId="0" xfId="0" applyFont="1" applyAlignment="1">
      <alignment horizontal="center"/>
    </xf>
    <xf numFmtId="0" fontId="5" fillId="0" borderId="0" xfId="0" applyFont="1" applyAlignment="1">
      <alignment horizontal="left" wrapText="1"/>
    </xf>
    <xf numFmtId="0" fontId="0" fillId="0" borderId="0" xfId="0" applyAlignment="1">
      <alignment horizontal="left"/>
    </xf>
    <xf numFmtId="0" fontId="2" fillId="0" borderId="0" xfId="0" applyFont="1" applyAlignment="1">
      <alignment horizontal="right"/>
    </xf>
    <xf numFmtId="0" fontId="7" fillId="0" borderId="0" xfId="0" applyFont="1" applyAlignment="1">
      <alignment horizontal="center" wrapText="1"/>
    </xf>
    <xf numFmtId="0" fontId="8" fillId="0" borderId="0" xfId="0" applyFont="1" applyAlignment="1">
      <alignmen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5" fillId="0" borderId="0"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tabSelected="1" workbookViewId="0">
      <selection sqref="A1:C1"/>
    </sheetView>
  </sheetViews>
  <sheetFormatPr defaultRowHeight="14.5" x14ac:dyDescent="0.35"/>
  <cols>
    <col min="1" max="1" width="10.54296875" customWidth="1"/>
    <col min="2" max="2" width="34.81640625" style="3" customWidth="1"/>
    <col min="3" max="3" width="13.26953125" customWidth="1"/>
    <col min="4" max="4" width="13" customWidth="1"/>
    <col min="5" max="5" width="12" customWidth="1"/>
    <col min="6" max="6" width="13.81640625" customWidth="1"/>
    <col min="7" max="7" width="10.7265625" customWidth="1"/>
    <col min="8" max="8" width="14.7265625" customWidth="1"/>
    <col min="9" max="12" width="13.7265625" customWidth="1"/>
  </cols>
  <sheetData>
    <row r="1" spans="1:16" ht="18" x14ac:dyDescent="0.4">
      <c r="A1" s="117" t="s">
        <v>0</v>
      </c>
      <c r="B1" s="117"/>
      <c r="C1" s="117"/>
      <c r="D1" s="1"/>
    </row>
    <row r="2" spans="1:16" ht="15.5" x14ac:dyDescent="0.35">
      <c r="A2" s="2" t="s">
        <v>1</v>
      </c>
      <c r="D2" s="4"/>
      <c r="K2" s="5"/>
      <c r="L2" s="5"/>
    </row>
    <row r="3" spans="1:16" ht="38.5" x14ac:dyDescent="0.35">
      <c r="A3" s="7" t="s">
        <v>2</v>
      </c>
      <c r="B3" s="8" t="s">
        <v>3</v>
      </c>
      <c r="C3" s="9" t="s">
        <v>4</v>
      </c>
      <c r="D3" s="9" t="s">
        <v>5</v>
      </c>
      <c r="E3" s="9" t="s">
        <v>6</v>
      </c>
      <c r="F3" s="9" t="s">
        <v>7</v>
      </c>
      <c r="G3" s="8" t="s">
        <v>8</v>
      </c>
      <c r="H3" s="8" t="s">
        <v>9</v>
      </c>
      <c r="I3" s="8" t="s">
        <v>10</v>
      </c>
      <c r="J3" s="8" t="s">
        <v>11</v>
      </c>
      <c r="K3" s="10" t="s">
        <v>12</v>
      </c>
      <c r="L3" s="10" t="s">
        <v>13</v>
      </c>
      <c r="M3" s="11"/>
      <c r="N3" s="3"/>
      <c r="O3" s="3"/>
      <c r="P3" s="3"/>
    </row>
    <row r="4" spans="1:16" ht="30.75" customHeight="1" x14ac:dyDescent="0.35">
      <c r="A4" s="12">
        <v>1</v>
      </c>
      <c r="B4" s="13" t="s">
        <v>14</v>
      </c>
      <c r="C4" s="14" t="s">
        <v>15</v>
      </c>
      <c r="D4" s="15"/>
      <c r="E4" s="16"/>
      <c r="F4" s="17">
        <f>E4*1+$D$1*E4</f>
        <v>0</v>
      </c>
      <c r="G4" s="18">
        <v>1185</v>
      </c>
      <c r="H4" s="19">
        <f>F4*G4</f>
        <v>0</v>
      </c>
      <c r="I4" s="20"/>
      <c r="J4" s="20"/>
      <c r="K4" s="21"/>
      <c r="L4" s="21"/>
    </row>
    <row r="5" spans="1:16" ht="30.75" customHeight="1" x14ac:dyDescent="0.35">
      <c r="A5" s="12">
        <v>2</v>
      </c>
      <c r="B5" s="22" t="s">
        <v>16</v>
      </c>
      <c r="C5" s="23" t="s">
        <v>17</v>
      </c>
      <c r="D5" s="15"/>
      <c r="E5" s="16"/>
      <c r="F5" s="24">
        <f t="shared" ref="F5:F42" si="0">E5*1+$D$1*E5</f>
        <v>0</v>
      </c>
      <c r="G5" s="25">
        <v>908</v>
      </c>
      <c r="H5" s="26">
        <f t="shared" ref="H5:H42" si="1">F5*G5</f>
        <v>0</v>
      </c>
      <c r="I5" s="20"/>
      <c r="J5" s="20"/>
      <c r="K5" s="21"/>
      <c r="L5" s="21"/>
    </row>
    <row r="6" spans="1:16" ht="30.75" customHeight="1" x14ac:dyDescent="0.35">
      <c r="A6" s="12">
        <v>3</v>
      </c>
      <c r="B6" s="27" t="s">
        <v>18</v>
      </c>
      <c r="C6" s="28" t="s">
        <v>19</v>
      </c>
      <c r="D6" s="15"/>
      <c r="E6" s="16"/>
      <c r="F6" s="17">
        <f t="shared" si="0"/>
        <v>0</v>
      </c>
      <c r="G6" s="18">
        <v>358</v>
      </c>
      <c r="H6" s="19">
        <f t="shared" si="1"/>
        <v>0</v>
      </c>
      <c r="I6" s="20"/>
      <c r="J6" s="20"/>
      <c r="K6" s="21"/>
      <c r="L6" s="21"/>
    </row>
    <row r="7" spans="1:16" ht="30.75" customHeight="1" x14ac:dyDescent="0.35">
      <c r="A7" s="12">
        <v>4</v>
      </c>
      <c r="B7" s="27" t="s">
        <v>20</v>
      </c>
      <c r="C7" s="29" t="s">
        <v>21</v>
      </c>
      <c r="D7" s="15"/>
      <c r="E7" s="16"/>
      <c r="F7" s="17">
        <f t="shared" si="0"/>
        <v>0</v>
      </c>
      <c r="G7" s="18">
        <v>1295</v>
      </c>
      <c r="H7" s="19">
        <f t="shared" si="1"/>
        <v>0</v>
      </c>
      <c r="I7" s="20"/>
      <c r="J7" s="20"/>
      <c r="K7" s="21"/>
      <c r="L7" s="21"/>
    </row>
    <row r="8" spans="1:16" ht="30.75" customHeight="1" x14ac:dyDescent="0.35">
      <c r="A8" s="12">
        <v>5</v>
      </c>
      <c r="B8" s="27" t="s">
        <v>22</v>
      </c>
      <c r="C8" s="28" t="s">
        <v>23</v>
      </c>
      <c r="D8" s="15"/>
      <c r="E8" s="16"/>
      <c r="F8" s="17">
        <f t="shared" si="0"/>
        <v>0</v>
      </c>
      <c r="G8" s="18">
        <v>748</v>
      </c>
      <c r="H8" s="19">
        <f t="shared" si="1"/>
        <v>0</v>
      </c>
      <c r="I8" s="30"/>
      <c r="J8" s="20"/>
      <c r="K8" s="21"/>
      <c r="L8" s="21"/>
      <c r="N8" s="31"/>
    </row>
    <row r="9" spans="1:16" ht="30.75" customHeight="1" x14ac:dyDescent="0.35">
      <c r="A9" s="12">
        <v>6</v>
      </c>
      <c r="B9" s="27" t="s">
        <v>24</v>
      </c>
      <c r="C9" s="28" t="s">
        <v>25</v>
      </c>
      <c r="D9" s="15"/>
      <c r="E9" s="16"/>
      <c r="F9" s="17">
        <f t="shared" si="0"/>
        <v>0</v>
      </c>
      <c r="G9" s="18">
        <v>490</v>
      </c>
      <c r="H9" s="19">
        <f t="shared" si="1"/>
        <v>0</v>
      </c>
      <c r="I9" s="20"/>
      <c r="J9" s="20"/>
      <c r="K9" s="21"/>
      <c r="L9" s="21"/>
    </row>
    <row r="10" spans="1:16" ht="30.75" customHeight="1" x14ac:dyDescent="0.35">
      <c r="A10" s="12">
        <v>7</v>
      </c>
      <c r="B10" s="22" t="s">
        <v>26</v>
      </c>
      <c r="C10" s="23" t="s">
        <v>27</v>
      </c>
      <c r="D10" s="15"/>
      <c r="E10" s="16"/>
      <c r="F10" s="24">
        <f t="shared" si="0"/>
        <v>0</v>
      </c>
      <c r="G10" s="25">
        <v>550</v>
      </c>
      <c r="H10" s="26">
        <f t="shared" si="1"/>
        <v>0</v>
      </c>
      <c r="I10" s="20"/>
      <c r="J10" s="20"/>
      <c r="K10" s="21"/>
      <c r="L10" s="21"/>
    </row>
    <row r="11" spans="1:16" ht="30.75" customHeight="1" x14ac:dyDescent="0.35">
      <c r="A11" s="12">
        <v>8</v>
      </c>
      <c r="B11" s="27" t="s">
        <v>28</v>
      </c>
      <c r="C11" s="28" t="s">
        <v>29</v>
      </c>
      <c r="D11" s="15"/>
      <c r="E11" s="16"/>
      <c r="F11" s="17">
        <f t="shared" si="0"/>
        <v>0</v>
      </c>
      <c r="G11" s="18">
        <v>722</v>
      </c>
      <c r="H11" s="19">
        <f t="shared" si="1"/>
        <v>0</v>
      </c>
      <c r="I11" s="20"/>
      <c r="J11" s="20"/>
      <c r="K11" s="21"/>
      <c r="L11" s="21"/>
    </row>
    <row r="12" spans="1:16" ht="30.75" customHeight="1" x14ac:dyDescent="0.35">
      <c r="A12" s="12">
        <v>9</v>
      </c>
      <c r="B12" s="27" t="s">
        <v>30</v>
      </c>
      <c r="C12" s="28" t="s">
        <v>31</v>
      </c>
      <c r="D12" s="15"/>
      <c r="E12" s="16"/>
      <c r="F12" s="17">
        <f t="shared" si="0"/>
        <v>0</v>
      </c>
      <c r="G12" s="18">
        <v>618</v>
      </c>
      <c r="H12" s="19">
        <f t="shared" si="1"/>
        <v>0</v>
      </c>
      <c r="I12" s="20"/>
      <c r="J12" s="20"/>
      <c r="K12" s="21"/>
      <c r="L12" s="21"/>
    </row>
    <row r="13" spans="1:16" ht="30.75" customHeight="1" x14ac:dyDescent="0.35">
      <c r="A13" s="12">
        <v>10</v>
      </c>
      <c r="B13" s="27" t="s">
        <v>32</v>
      </c>
      <c r="C13" s="28" t="s">
        <v>33</v>
      </c>
      <c r="D13" s="15"/>
      <c r="E13" s="16"/>
      <c r="F13" s="17">
        <f t="shared" si="0"/>
        <v>0</v>
      </c>
      <c r="G13" s="18">
        <v>354</v>
      </c>
      <c r="H13" s="19">
        <f t="shared" si="1"/>
        <v>0</v>
      </c>
      <c r="I13" s="20"/>
      <c r="J13" s="20"/>
      <c r="K13" s="21"/>
      <c r="L13" s="21"/>
    </row>
    <row r="14" spans="1:16" ht="30.75" customHeight="1" x14ac:dyDescent="0.35">
      <c r="A14" s="12">
        <v>11</v>
      </c>
      <c r="B14" s="27" t="s">
        <v>34</v>
      </c>
      <c r="C14" s="14" t="s">
        <v>31</v>
      </c>
      <c r="D14" s="15"/>
      <c r="E14" s="16"/>
      <c r="F14" s="17">
        <f t="shared" si="0"/>
        <v>0</v>
      </c>
      <c r="G14" s="18">
        <v>332</v>
      </c>
      <c r="H14" s="19">
        <f>F14*G14</f>
        <v>0</v>
      </c>
      <c r="I14" s="20"/>
      <c r="J14" s="20"/>
      <c r="K14" s="21"/>
      <c r="L14" s="21"/>
    </row>
    <row r="15" spans="1:16" ht="30.75" customHeight="1" x14ac:dyDescent="0.35">
      <c r="A15" s="12">
        <v>12</v>
      </c>
      <c r="B15" s="27" t="s">
        <v>35</v>
      </c>
      <c r="C15" s="14" t="s">
        <v>36</v>
      </c>
      <c r="D15" s="15"/>
      <c r="E15" s="16"/>
      <c r="F15" s="17">
        <f t="shared" si="0"/>
        <v>0</v>
      </c>
      <c r="G15" s="18">
        <v>372</v>
      </c>
      <c r="H15" s="19">
        <f t="shared" si="1"/>
        <v>0</v>
      </c>
      <c r="I15" s="20"/>
      <c r="J15" s="20"/>
      <c r="K15" s="21"/>
      <c r="L15" s="21"/>
    </row>
    <row r="16" spans="1:16" ht="30.75" customHeight="1" x14ac:dyDescent="0.35">
      <c r="A16" s="12">
        <v>13</v>
      </c>
      <c r="B16" s="22" t="s">
        <v>37</v>
      </c>
      <c r="C16" s="32" t="s">
        <v>29</v>
      </c>
      <c r="D16" s="15"/>
      <c r="E16" s="16"/>
      <c r="F16" s="24">
        <f t="shared" si="0"/>
        <v>0</v>
      </c>
      <c r="G16" s="25">
        <v>560</v>
      </c>
      <c r="H16" s="26">
        <f t="shared" si="1"/>
        <v>0</v>
      </c>
      <c r="I16" s="20"/>
      <c r="J16" s="20"/>
      <c r="K16" s="21"/>
      <c r="L16" s="21"/>
    </row>
    <row r="17" spans="1:12" ht="30.75" customHeight="1" x14ac:dyDescent="0.35">
      <c r="A17" s="12">
        <v>14</v>
      </c>
      <c r="B17" s="27" t="s">
        <v>38</v>
      </c>
      <c r="C17" s="14" t="s">
        <v>39</v>
      </c>
      <c r="D17" s="15"/>
      <c r="E17" s="16"/>
      <c r="F17" s="17">
        <f t="shared" si="0"/>
        <v>0</v>
      </c>
      <c r="G17" s="18">
        <v>248</v>
      </c>
      <c r="H17" s="19">
        <f t="shared" si="1"/>
        <v>0</v>
      </c>
      <c r="I17" s="20"/>
      <c r="J17" s="20"/>
      <c r="K17" s="21"/>
      <c r="L17" s="21"/>
    </row>
    <row r="18" spans="1:12" ht="30.75" customHeight="1" x14ac:dyDescent="0.35">
      <c r="A18" s="12">
        <v>15</v>
      </c>
      <c r="B18" s="22" t="s">
        <v>40</v>
      </c>
      <c r="C18" s="32" t="s">
        <v>31</v>
      </c>
      <c r="D18" s="15"/>
      <c r="E18" s="16"/>
      <c r="F18" s="24">
        <f t="shared" si="0"/>
        <v>0</v>
      </c>
      <c r="G18" s="25">
        <v>250</v>
      </c>
      <c r="H18" s="26">
        <f t="shared" si="1"/>
        <v>0</v>
      </c>
      <c r="I18" s="20"/>
      <c r="J18" s="20"/>
      <c r="K18" s="21"/>
      <c r="L18" s="21"/>
    </row>
    <row r="19" spans="1:12" ht="30.75" customHeight="1" x14ac:dyDescent="0.35">
      <c r="A19" s="12">
        <v>16</v>
      </c>
      <c r="B19" s="27" t="s">
        <v>41</v>
      </c>
      <c r="C19" s="14" t="s">
        <v>42</v>
      </c>
      <c r="D19" s="15"/>
      <c r="E19" s="16"/>
      <c r="F19" s="17">
        <f t="shared" si="0"/>
        <v>0</v>
      </c>
      <c r="G19" s="18">
        <v>731</v>
      </c>
      <c r="H19" s="19">
        <f t="shared" si="1"/>
        <v>0</v>
      </c>
      <c r="I19" s="30"/>
      <c r="J19" s="20"/>
      <c r="K19" s="21"/>
      <c r="L19" s="21"/>
    </row>
    <row r="20" spans="1:12" ht="30.75" customHeight="1" x14ac:dyDescent="0.35">
      <c r="A20" s="12">
        <v>17</v>
      </c>
      <c r="B20" s="27" t="s">
        <v>43</v>
      </c>
      <c r="C20" s="14" t="s">
        <v>29</v>
      </c>
      <c r="D20" s="15"/>
      <c r="E20" s="16"/>
      <c r="F20" s="17">
        <f>E20*1+$D$1*E20</f>
        <v>0</v>
      </c>
      <c r="G20" s="18">
        <v>278</v>
      </c>
      <c r="H20" s="19">
        <f t="shared" si="1"/>
        <v>0</v>
      </c>
      <c r="I20" s="30"/>
      <c r="J20" s="20"/>
      <c r="K20" s="21"/>
      <c r="L20" s="21"/>
    </row>
    <row r="21" spans="1:12" ht="30.75" customHeight="1" x14ac:dyDescent="0.35">
      <c r="A21" s="12">
        <v>18</v>
      </c>
      <c r="B21" s="27" t="s">
        <v>44</v>
      </c>
      <c r="C21" s="14" t="s">
        <v>45</v>
      </c>
      <c r="D21" s="15"/>
      <c r="E21" s="16"/>
      <c r="F21" s="17">
        <f t="shared" si="0"/>
        <v>0</v>
      </c>
      <c r="G21" s="18">
        <v>226</v>
      </c>
      <c r="H21" s="19">
        <f>F21*G21</f>
        <v>0</v>
      </c>
      <c r="I21" s="30"/>
      <c r="J21" s="20"/>
      <c r="K21" s="21"/>
      <c r="L21" s="21"/>
    </row>
    <row r="22" spans="1:12" ht="30.75" customHeight="1" x14ac:dyDescent="0.35">
      <c r="A22" s="12">
        <v>19</v>
      </c>
      <c r="B22" s="27" t="s">
        <v>46</v>
      </c>
      <c r="C22" s="14" t="s">
        <v>45</v>
      </c>
      <c r="D22" s="15"/>
      <c r="E22" s="16"/>
      <c r="F22" s="17">
        <f t="shared" si="0"/>
        <v>0</v>
      </c>
      <c r="G22" s="18">
        <v>296</v>
      </c>
      <c r="H22" s="19">
        <f t="shared" si="1"/>
        <v>0</v>
      </c>
      <c r="I22" s="30"/>
      <c r="J22" s="20"/>
      <c r="K22" s="21"/>
      <c r="L22" s="21"/>
    </row>
    <row r="23" spans="1:12" ht="30.75" customHeight="1" x14ac:dyDescent="0.35">
      <c r="A23" s="12">
        <v>20</v>
      </c>
      <c r="B23" s="27" t="s">
        <v>47</v>
      </c>
      <c r="C23" s="14" t="s">
        <v>29</v>
      </c>
      <c r="D23" s="15"/>
      <c r="E23" s="16"/>
      <c r="F23" s="17">
        <f t="shared" si="0"/>
        <v>0</v>
      </c>
      <c r="G23" s="18">
        <v>207</v>
      </c>
      <c r="H23" s="19">
        <f t="shared" si="1"/>
        <v>0</v>
      </c>
      <c r="I23" s="20"/>
      <c r="J23" s="20"/>
      <c r="K23" s="21"/>
      <c r="L23" s="21"/>
    </row>
    <row r="24" spans="1:12" ht="30.75" customHeight="1" x14ac:dyDescent="0.35">
      <c r="A24" s="12">
        <v>21</v>
      </c>
      <c r="B24" s="27" t="s">
        <v>48</v>
      </c>
      <c r="C24" s="33" t="s">
        <v>31</v>
      </c>
      <c r="D24" s="15"/>
      <c r="E24" s="16"/>
      <c r="F24" s="17">
        <f t="shared" si="0"/>
        <v>0</v>
      </c>
      <c r="G24" s="18">
        <v>288</v>
      </c>
      <c r="H24" s="19">
        <f t="shared" si="1"/>
        <v>0</v>
      </c>
      <c r="I24" s="20"/>
      <c r="J24" s="20"/>
      <c r="K24" s="21"/>
      <c r="L24" s="21"/>
    </row>
    <row r="25" spans="1:12" ht="30.75" customHeight="1" x14ac:dyDescent="0.35">
      <c r="A25" s="12">
        <v>22</v>
      </c>
      <c r="B25" s="27" t="s">
        <v>49</v>
      </c>
      <c r="C25" s="33" t="s">
        <v>50</v>
      </c>
      <c r="D25" s="15"/>
      <c r="E25" s="16"/>
      <c r="F25" s="17">
        <f t="shared" si="0"/>
        <v>0</v>
      </c>
      <c r="G25" s="18">
        <v>201</v>
      </c>
      <c r="H25" s="19">
        <f t="shared" si="1"/>
        <v>0</v>
      </c>
      <c r="I25" s="20"/>
      <c r="J25" s="20"/>
      <c r="K25" s="21"/>
      <c r="L25" s="21"/>
    </row>
    <row r="26" spans="1:12" ht="30.75" customHeight="1" x14ac:dyDescent="0.35">
      <c r="A26" s="12">
        <v>23</v>
      </c>
      <c r="B26" s="22" t="s">
        <v>51</v>
      </c>
      <c r="C26" s="34" t="s">
        <v>31</v>
      </c>
      <c r="D26" s="15"/>
      <c r="E26" s="16"/>
      <c r="F26" s="24">
        <f>E26*1+$D$1*E26</f>
        <v>0</v>
      </c>
      <c r="G26" s="25">
        <v>221</v>
      </c>
      <c r="H26" s="26">
        <f>F26*G26</f>
        <v>0</v>
      </c>
      <c r="I26" s="20"/>
      <c r="J26" s="20"/>
      <c r="K26" s="21"/>
      <c r="L26" s="21"/>
    </row>
    <row r="27" spans="1:12" ht="30.75" customHeight="1" x14ac:dyDescent="0.35">
      <c r="A27" s="12">
        <v>24</v>
      </c>
      <c r="B27" s="27" t="s">
        <v>52</v>
      </c>
      <c r="C27" s="33" t="s">
        <v>33</v>
      </c>
      <c r="D27" s="15"/>
      <c r="E27" s="16"/>
      <c r="F27" s="17">
        <f t="shared" si="0"/>
        <v>0</v>
      </c>
      <c r="G27" s="18">
        <v>253</v>
      </c>
      <c r="H27" s="19">
        <f t="shared" si="1"/>
        <v>0</v>
      </c>
      <c r="I27" s="20"/>
      <c r="J27" s="20"/>
      <c r="K27" s="21"/>
      <c r="L27" s="21"/>
    </row>
    <row r="28" spans="1:12" ht="30.75" customHeight="1" x14ac:dyDescent="0.35">
      <c r="A28" s="12">
        <v>25</v>
      </c>
      <c r="B28" s="27" t="s">
        <v>53</v>
      </c>
      <c r="C28" s="33" t="s">
        <v>54</v>
      </c>
      <c r="D28" s="15"/>
      <c r="E28" s="16"/>
      <c r="F28" s="17">
        <f t="shared" si="0"/>
        <v>0</v>
      </c>
      <c r="G28" s="18">
        <v>378</v>
      </c>
      <c r="H28" s="19">
        <f t="shared" si="1"/>
        <v>0</v>
      </c>
      <c r="I28" s="20"/>
      <c r="J28" s="20"/>
      <c r="K28" s="21"/>
      <c r="L28" s="21"/>
    </row>
    <row r="29" spans="1:12" ht="30.75" customHeight="1" x14ac:dyDescent="0.35">
      <c r="A29" s="12">
        <v>26</v>
      </c>
      <c r="B29" s="22" t="s">
        <v>55</v>
      </c>
      <c r="C29" s="34" t="s">
        <v>56</v>
      </c>
      <c r="D29" s="15"/>
      <c r="E29" s="16"/>
      <c r="F29" s="24">
        <f t="shared" si="0"/>
        <v>0</v>
      </c>
      <c r="G29" s="25">
        <v>328</v>
      </c>
      <c r="H29" s="26">
        <f t="shared" si="1"/>
        <v>0</v>
      </c>
      <c r="I29" s="20"/>
      <c r="J29" s="20"/>
      <c r="K29" s="21"/>
      <c r="L29" s="21"/>
    </row>
    <row r="30" spans="1:12" ht="30.75" customHeight="1" x14ac:dyDescent="0.35">
      <c r="A30" s="12">
        <v>27</v>
      </c>
      <c r="B30" s="22" t="s">
        <v>57</v>
      </c>
      <c r="C30" s="34" t="s">
        <v>58</v>
      </c>
      <c r="D30" s="15"/>
      <c r="E30" s="16"/>
      <c r="F30" s="24">
        <f t="shared" si="0"/>
        <v>0</v>
      </c>
      <c r="G30" s="25">
        <v>875</v>
      </c>
      <c r="H30" s="26">
        <f t="shared" si="1"/>
        <v>0</v>
      </c>
      <c r="I30" s="20"/>
      <c r="J30" s="20"/>
      <c r="K30" s="21"/>
      <c r="L30" s="21"/>
    </row>
    <row r="31" spans="1:12" ht="30.75" customHeight="1" x14ac:dyDescent="0.35">
      <c r="A31" s="12">
        <v>28</v>
      </c>
      <c r="B31" s="27" t="s">
        <v>59</v>
      </c>
      <c r="C31" s="33" t="s">
        <v>31</v>
      </c>
      <c r="D31" s="15"/>
      <c r="E31" s="16"/>
      <c r="F31" s="17">
        <f t="shared" si="0"/>
        <v>0</v>
      </c>
      <c r="G31" s="35">
        <v>244</v>
      </c>
      <c r="H31" s="19">
        <f t="shared" si="1"/>
        <v>0</v>
      </c>
      <c r="I31" s="20"/>
      <c r="J31" s="20"/>
      <c r="K31" s="21"/>
      <c r="L31" s="21"/>
    </row>
    <row r="32" spans="1:12" ht="30.75" customHeight="1" x14ac:dyDescent="0.35">
      <c r="A32" s="12">
        <v>29</v>
      </c>
      <c r="B32" s="27" t="s">
        <v>60</v>
      </c>
      <c r="C32" s="33" t="s">
        <v>61</v>
      </c>
      <c r="D32" s="15"/>
      <c r="E32" s="16"/>
      <c r="F32" s="17">
        <f t="shared" si="0"/>
        <v>0</v>
      </c>
      <c r="G32" s="18">
        <v>630</v>
      </c>
      <c r="H32" s="19">
        <f t="shared" si="1"/>
        <v>0</v>
      </c>
      <c r="I32" s="20"/>
      <c r="J32" s="20"/>
      <c r="K32" s="21"/>
      <c r="L32" s="21"/>
    </row>
    <row r="33" spans="1:12" ht="30.75" customHeight="1" x14ac:dyDescent="0.35">
      <c r="A33" s="12">
        <v>30</v>
      </c>
      <c r="B33" s="22" t="s">
        <v>566</v>
      </c>
      <c r="C33" s="34" t="s">
        <v>62</v>
      </c>
      <c r="D33" s="15"/>
      <c r="E33" s="16"/>
      <c r="F33" s="24">
        <f t="shared" si="0"/>
        <v>0</v>
      </c>
      <c r="G33" s="25">
        <v>343</v>
      </c>
      <c r="H33" s="26">
        <f t="shared" si="1"/>
        <v>0</v>
      </c>
      <c r="I33" s="20"/>
      <c r="J33" s="20"/>
      <c r="K33" s="21"/>
      <c r="L33" s="21"/>
    </row>
    <row r="34" spans="1:12" ht="30.75" customHeight="1" x14ac:dyDescent="0.35">
      <c r="A34" s="12">
        <v>31</v>
      </c>
      <c r="B34" s="27" t="s">
        <v>63</v>
      </c>
      <c r="C34" s="33" t="s">
        <v>64</v>
      </c>
      <c r="D34" s="15"/>
      <c r="E34" s="16"/>
      <c r="F34" s="17">
        <f t="shared" si="0"/>
        <v>0</v>
      </c>
      <c r="G34" s="18">
        <v>589</v>
      </c>
      <c r="H34" s="19">
        <f t="shared" si="1"/>
        <v>0</v>
      </c>
      <c r="I34" s="20"/>
      <c r="J34" s="20"/>
      <c r="K34" s="21"/>
      <c r="L34" s="21"/>
    </row>
    <row r="35" spans="1:12" ht="30.75" customHeight="1" x14ac:dyDescent="0.35">
      <c r="A35" s="12">
        <v>32</v>
      </c>
      <c r="B35" s="22" t="s">
        <v>65</v>
      </c>
      <c r="C35" s="34" t="s">
        <v>45</v>
      </c>
      <c r="D35" s="15"/>
      <c r="E35" s="16"/>
      <c r="F35" s="24">
        <f t="shared" si="0"/>
        <v>0</v>
      </c>
      <c r="G35" s="25">
        <v>338</v>
      </c>
      <c r="H35" s="26">
        <f t="shared" si="1"/>
        <v>0</v>
      </c>
      <c r="I35" s="20"/>
      <c r="J35" s="20"/>
      <c r="K35" s="21"/>
      <c r="L35" s="21"/>
    </row>
    <row r="36" spans="1:12" ht="30.75" customHeight="1" x14ac:dyDescent="0.35">
      <c r="A36" s="12">
        <v>33</v>
      </c>
      <c r="B36" s="22" t="s">
        <v>567</v>
      </c>
      <c r="C36" s="34" t="s">
        <v>45</v>
      </c>
      <c r="D36" s="15"/>
      <c r="E36" s="16"/>
      <c r="F36" s="24">
        <f t="shared" si="0"/>
        <v>0</v>
      </c>
      <c r="G36" s="25">
        <v>214</v>
      </c>
      <c r="H36" s="26">
        <f t="shared" si="1"/>
        <v>0</v>
      </c>
      <c r="I36" s="20"/>
      <c r="J36" s="20"/>
      <c r="K36" s="21"/>
      <c r="L36" s="21"/>
    </row>
    <row r="37" spans="1:12" ht="40.5" customHeight="1" x14ac:dyDescent="0.35">
      <c r="A37" s="12">
        <v>34</v>
      </c>
      <c r="B37" s="27" t="s">
        <v>66</v>
      </c>
      <c r="C37" s="33" t="s">
        <v>67</v>
      </c>
      <c r="D37" s="15"/>
      <c r="E37" s="16"/>
      <c r="F37" s="17">
        <f t="shared" si="0"/>
        <v>0</v>
      </c>
      <c r="G37" s="18">
        <v>1311</v>
      </c>
      <c r="H37" s="19">
        <f t="shared" si="1"/>
        <v>0</v>
      </c>
      <c r="I37" s="20"/>
      <c r="J37" s="20"/>
      <c r="K37" s="21"/>
      <c r="L37" s="21"/>
    </row>
    <row r="38" spans="1:12" ht="40.5" customHeight="1" x14ac:dyDescent="0.35">
      <c r="A38" s="12">
        <v>35</v>
      </c>
      <c r="B38" s="27" t="s">
        <v>68</v>
      </c>
      <c r="C38" s="33" t="s">
        <v>67</v>
      </c>
      <c r="D38" s="15"/>
      <c r="E38" s="16"/>
      <c r="F38" s="17">
        <f t="shared" si="0"/>
        <v>0</v>
      </c>
      <c r="G38" s="18">
        <v>1332</v>
      </c>
      <c r="H38" s="19">
        <f t="shared" si="1"/>
        <v>0</v>
      </c>
      <c r="I38" s="20"/>
      <c r="J38" s="20"/>
      <c r="K38" s="21"/>
      <c r="L38" s="21"/>
    </row>
    <row r="39" spans="1:12" ht="40.5" customHeight="1" x14ac:dyDescent="0.35">
      <c r="A39" s="12">
        <v>36</v>
      </c>
      <c r="B39" s="27" t="s">
        <v>69</v>
      </c>
      <c r="C39" s="33" t="s">
        <v>67</v>
      </c>
      <c r="D39" s="15"/>
      <c r="E39" s="16"/>
      <c r="F39" s="17">
        <f t="shared" si="0"/>
        <v>0</v>
      </c>
      <c r="G39" s="18">
        <v>2088</v>
      </c>
      <c r="H39" s="19">
        <f t="shared" si="1"/>
        <v>0</v>
      </c>
      <c r="I39" s="20"/>
      <c r="J39" s="20"/>
      <c r="K39" s="21"/>
      <c r="L39" s="21"/>
    </row>
    <row r="40" spans="1:12" ht="30.75" customHeight="1" x14ac:dyDescent="0.35">
      <c r="A40" s="12">
        <v>37</v>
      </c>
      <c r="B40" s="27" t="s">
        <v>70</v>
      </c>
      <c r="C40" s="33" t="s">
        <v>71</v>
      </c>
      <c r="D40" s="15"/>
      <c r="E40" s="16"/>
      <c r="F40" s="17">
        <f t="shared" si="0"/>
        <v>0</v>
      </c>
      <c r="G40" s="18">
        <v>121</v>
      </c>
      <c r="H40" s="19">
        <f t="shared" si="1"/>
        <v>0</v>
      </c>
      <c r="I40" s="20"/>
      <c r="J40" s="20"/>
      <c r="K40" s="21"/>
      <c r="L40" s="21"/>
    </row>
    <row r="41" spans="1:12" ht="30.75" customHeight="1" x14ac:dyDescent="0.35">
      <c r="A41" s="12">
        <v>38</v>
      </c>
      <c r="B41" s="22" t="s">
        <v>72</v>
      </c>
      <c r="C41" s="34" t="s">
        <v>73</v>
      </c>
      <c r="D41" s="15"/>
      <c r="E41" s="16"/>
      <c r="F41" s="24">
        <f t="shared" si="0"/>
        <v>0</v>
      </c>
      <c r="G41" s="25">
        <v>568</v>
      </c>
      <c r="H41" s="26">
        <f t="shared" si="1"/>
        <v>0</v>
      </c>
      <c r="I41" s="20"/>
      <c r="J41" s="20"/>
      <c r="K41" s="21"/>
      <c r="L41" s="21"/>
    </row>
    <row r="42" spans="1:12" ht="30.75" customHeight="1" x14ac:dyDescent="0.35">
      <c r="A42" s="12">
        <v>39</v>
      </c>
      <c r="B42" s="22" t="s">
        <v>74</v>
      </c>
      <c r="C42" s="34" t="s">
        <v>29</v>
      </c>
      <c r="D42" s="15"/>
      <c r="E42" s="16"/>
      <c r="F42" s="24">
        <f t="shared" si="0"/>
        <v>0</v>
      </c>
      <c r="G42" s="25">
        <v>367</v>
      </c>
      <c r="H42" s="26">
        <f t="shared" si="1"/>
        <v>0</v>
      </c>
      <c r="I42" s="20"/>
      <c r="J42" s="21"/>
      <c r="K42" s="21"/>
      <c r="L42" s="21"/>
    </row>
    <row r="43" spans="1:12" x14ac:dyDescent="0.35">
      <c r="A43" s="36"/>
      <c r="B43" s="37"/>
      <c r="C43" s="36"/>
      <c r="D43" s="38"/>
      <c r="E43" s="39"/>
      <c r="F43" s="40"/>
      <c r="G43" s="41"/>
      <c r="H43" s="42"/>
      <c r="I43" s="43"/>
      <c r="J43" s="6"/>
      <c r="K43" s="6"/>
      <c r="L43" s="6"/>
    </row>
    <row r="44" spans="1:12" x14ac:dyDescent="0.35">
      <c r="F44" s="31" t="s">
        <v>75</v>
      </c>
      <c r="G44" s="31"/>
      <c r="H44" s="44">
        <f>SUM(H4:H42)</f>
        <v>0</v>
      </c>
    </row>
    <row r="45" spans="1:12" x14ac:dyDescent="0.35">
      <c r="F45" s="31"/>
      <c r="G45" s="31"/>
      <c r="H45" s="44"/>
    </row>
    <row r="46" spans="1:12" ht="26.25" customHeight="1" x14ac:dyDescent="0.35">
      <c r="A46" s="31"/>
      <c r="B46" s="118" t="s">
        <v>76</v>
      </c>
      <c r="C46" s="118"/>
      <c r="D46" s="118"/>
      <c r="E46" s="45"/>
      <c r="F46" s="45"/>
    </row>
    <row r="47" spans="1:12" x14ac:dyDescent="0.35">
      <c r="A47" s="31"/>
      <c r="B47" s="46"/>
      <c r="C47" s="45"/>
      <c r="D47" s="45"/>
      <c r="E47" s="45"/>
      <c r="F47" s="45"/>
    </row>
    <row r="48" spans="1:12" ht="26.25" customHeight="1" x14ac:dyDescent="0.35">
      <c r="A48" s="31"/>
      <c r="B48" s="118" t="s">
        <v>77</v>
      </c>
      <c r="C48" s="118"/>
      <c r="D48" s="45"/>
      <c r="E48" s="45"/>
      <c r="F48" s="45"/>
    </row>
    <row r="49" spans="1:8" x14ac:dyDescent="0.35">
      <c r="A49" s="31"/>
      <c r="B49" s="47"/>
      <c r="C49" s="45"/>
      <c r="D49" s="45"/>
      <c r="E49" s="45"/>
      <c r="F49" s="45"/>
    </row>
    <row r="50" spans="1:8" x14ac:dyDescent="0.35">
      <c r="A50" s="31"/>
      <c r="B50" s="46" t="s">
        <v>78</v>
      </c>
      <c r="C50" s="114" t="s">
        <v>79</v>
      </c>
      <c r="D50" s="114"/>
      <c r="E50" s="114" t="s">
        <v>80</v>
      </c>
      <c r="F50" s="114"/>
    </row>
    <row r="51" spans="1:8" x14ac:dyDescent="0.35">
      <c r="B51" s="11" t="s">
        <v>81</v>
      </c>
      <c r="C51" s="114" t="s">
        <v>82</v>
      </c>
      <c r="D51" s="114"/>
      <c r="E51" s="114" t="s">
        <v>83</v>
      </c>
      <c r="F51" s="114"/>
      <c r="G51" s="31"/>
      <c r="H51" s="44"/>
    </row>
    <row r="52" spans="1:8" x14ac:dyDescent="0.35">
      <c r="A52" s="31"/>
      <c r="B52" s="46" t="s">
        <v>84</v>
      </c>
      <c r="C52" s="114" t="s">
        <v>85</v>
      </c>
      <c r="D52" s="114"/>
      <c r="E52" s="114" t="s">
        <v>86</v>
      </c>
      <c r="F52" s="114"/>
    </row>
    <row r="53" spans="1:8" x14ac:dyDescent="0.35">
      <c r="A53" s="31"/>
      <c r="B53" s="48" t="s">
        <v>87</v>
      </c>
      <c r="C53" s="114" t="s">
        <v>88</v>
      </c>
      <c r="D53" s="114"/>
      <c r="E53" s="114" t="s">
        <v>89</v>
      </c>
      <c r="F53" s="114"/>
    </row>
    <row r="54" spans="1:8" x14ac:dyDescent="0.35">
      <c r="A54" s="31"/>
      <c r="B54" s="48" t="s">
        <v>90</v>
      </c>
      <c r="C54" s="114" t="s">
        <v>91</v>
      </c>
      <c r="D54" s="114"/>
      <c r="E54" s="114" t="s">
        <v>92</v>
      </c>
      <c r="F54" s="114"/>
    </row>
    <row r="55" spans="1:8" x14ac:dyDescent="0.35">
      <c r="A55" s="31"/>
      <c r="B55" s="48" t="s">
        <v>93</v>
      </c>
      <c r="C55" s="114" t="s">
        <v>94</v>
      </c>
      <c r="D55" s="114"/>
      <c r="E55" s="114" t="s">
        <v>95</v>
      </c>
      <c r="F55" s="114"/>
    </row>
    <row r="56" spans="1:8" x14ac:dyDescent="0.35">
      <c r="A56" s="31"/>
      <c r="B56" s="48" t="s">
        <v>96</v>
      </c>
      <c r="C56" s="114" t="s">
        <v>97</v>
      </c>
      <c r="D56" s="114"/>
      <c r="E56" s="114" t="s">
        <v>98</v>
      </c>
      <c r="F56" s="114"/>
    </row>
    <row r="57" spans="1:8" x14ac:dyDescent="0.35">
      <c r="A57" s="31"/>
      <c r="B57" s="48" t="s">
        <v>99</v>
      </c>
      <c r="C57" s="114" t="s">
        <v>100</v>
      </c>
      <c r="D57" s="114"/>
      <c r="E57" s="114" t="s">
        <v>101</v>
      </c>
      <c r="F57" s="114"/>
    </row>
    <row r="58" spans="1:8" x14ac:dyDescent="0.35">
      <c r="A58" s="31"/>
      <c r="B58" s="48" t="s">
        <v>102</v>
      </c>
      <c r="C58" s="114" t="s">
        <v>103</v>
      </c>
      <c r="D58" s="114"/>
      <c r="E58" s="114"/>
      <c r="F58" s="114"/>
    </row>
    <row r="59" spans="1:8" x14ac:dyDescent="0.35">
      <c r="A59" s="31"/>
      <c r="B59" s="48"/>
      <c r="C59" s="49"/>
      <c r="D59" s="45"/>
      <c r="E59" s="45"/>
      <c r="F59" s="45"/>
    </row>
    <row r="60" spans="1:8" x14ac:dyDescent="0.35">
      <c r="A60" s="31"/>
      <c r="B60" s="49"/>
      <c r="C60" s="49"/>
      <c r="D60" s="45"/>
      <c r="E60" s="45"/>
      <c r="F60" s="45"/>
    </row>
    <row r="61" spans="1:8" x14ac:dyDescent="0.35">
      <c r="A61" s="31"/>
      <c r="B61" s="46"/>
      <c r="C61" s="49"/>
      <c r="D61" s="45"/>
      <c r="E61" s="45"/>
      <c r="F61" s="45"/>
    </row>
    <row r="62" spans="1:8" x14ac:dyDescent="0.35">
      <c r="A62" s="31"/>
      <c r="B62" s="49"/>
      <c r="C62" s="49"/>
      <c r="D62" s="45"/>
      <c r="E62" s="45"/>
      <c r="F62" s="45"/>
    </row>
    <row r="63" spans="1:8" x14ac:dyDescent="0.35">
      <c r="A63" s="31"/>
      <c r="B63" s="50"/>
      <c r="C63" s="45"/>
      <c r="D63" s="45"/>
      <c r="E63" s="45"/>
      <c r="F63" s="45"/>
    </row>
    <row r="64" spans="1:8" x14ac:dyDescent="0.35">
      <c r="A64" s="31"/>
      <c r="B64" s="50"/>
      <c r="C64" s="45"/>
      <c r="D64" s="45"/>
      <c r="E64" s="45"/>
      <c r="F64" s="45"/>
    </row>
    <row r="65" spans="1:6" x14ac:dyDescent="0.35">
      <c r="A65" s="31"/>
      <c r="B65" s="46"/>
      <c r="C65" s="45"/>
      <c r="D65" s="45"/>
      <c r="E65" s="45"/>
      <c r="F65" s="45"/>
    </row>
    <row r="66" spans="1:6" x14ac:dyDescent="0.35">
      <c r="A66" s="31"/>
      <c r="B66" s="50"/>
      <c r="C66" s="45"/>
      <c r="D66" s="45"/>
      <c r="E66" s="45"/>
      <c r="F66" s="45"/>
    </row>
    <row r="67" spans="1:6" x14ac:dyDescent="0.35">
      <c r="A67" s="31"/>
      <c r="B67" s="50"/>
      <c r="C67" s="45"/>
      <c r="D67" s="45"/>
      <c r="E67" s="45"/>
      <c r="F67" s="45"/>
    </row>
    <row r="68" spans="1:6" x14ac:dyDescent="0.35">
      <c r="A68" s="31"/>
      <c r="B68" s="46"/>
      <c r="C68" s="45"/>
      <c r="D68" s="45"/>
      <c r="E68" s="45"/>
      <c r="F68" s="45"/>
    </row>
    <row r="69" spans="1:6" x14ac:dyDescent="0.35">
      <c r="A69" s="31"/>
      <c r="B69" s="46"/>
      <c r="C69" s="45"/>
      <c r="D69" s="45"/>
      <c r="E69" s="45"/>
      <c r="F69" s="45"/>
    </row>
    <row r="70" spans="1:6" x14ac:dyDescent="0.35">
      <c r="A70" s="31"/>
      <c r="B70" s="47"/>
      <c r="C70" s="45"/>
      <c r="D70" s="45"/>
      <c r="E70" s="45"/>
      <c r="F70" s="45"/>
    </row>
    <row r="71" spans="1:6" x14ac:dyDescent="0.35">
      <c r="A71" s="31"/>
      <c r="B71" s="46"/>
      <c r="C71" s="45"/>
      <c r="D71" s="45"/>
      <c r="E71" s="45"/>
      <c r="F71" s="45"/>
    </row>
    <row r="72" spans="1:6" x14ac:dyDescent="0.35">
      <c r="A72" s="31"/>
      <c r="B72" s="46"/>
      <c r="C72" s="45"/>
      <c r="D72" s="45"/>
      <c r="E72" s="45"/>
      <c r="F72" s="45"/>
    </row>
    <row r="73" spans="1:6" x14ac:dyDescent="0.35">
      <c r="A73" s="31"/>
      <c r="B73" s="46"/>
      <c r="C73" s="45"/>
      <c r="D73" s="45"/>
      <c r="E73" s="45"/>
      <c r="F73" s="45"/>
    </row>
    <row r="74" spans="1:6" x14ac:dyDescent="0.35">
      <c r="A74" s="31"/>
      <c r="B74" s="50"/>
      <c r="C74" s="45"/>
      <c r="D74" s="45"/>
      <c r="E74" s="45"/>
      <c r="F74" s="45"/>
    </row>
    <row r="75" spans="1:6" x14ac:dyDescent="0.35">
      <c r="A75" s="31"/>
      <c r="B75" s="50"/>
      <c r="C75" s="45"/>
      <c r="D75" s="45"/>
      <c r="E75" s="45"/>
      <c r="F75" s="45"/>
    </row>
    <row r="76" spans="1:6" x14ac:dyDescent="0.35">
      <c r="A76" s="45"/>
      <c r="B76" s="115"/>
      <c r="C76" s="116"/>
      <c r="D76" s="116"/>
      <c r="E76" s="116"/>
      <c r="F76" s="116"/>
    </row>
    <row r="77" spans="1:6" x14ac:dyDescent="0.35">
      <c r="B77" s="46"/>
    </row>
  </sheetData>
  <mergeCells count="22">
    <mergeCell ref="C50:D50"/>
    <mergeCell ref="E50:F50"/>
    <mergeCell ref="A1:C1"/>
    <mergeCell ref="B46:D46"/>
    <mergeCell ref="B48:C48"/>
    <mergeCell ref="C51:D51"/>
    <mergeCell ref="E51:F51"/>
    <mergeCell ref="C52:D52"/>
    <mergeCell ref="E52:F52"/>
    <mergeCell ref="C53:D53"/>
    <mergeCell ref="E53:F53"/>
    <mergeCell ref="C54:D54"/>
    <mergeCell ref="E54:F54"/>
    <mergeCell ref="C55:D55"/>
    <mergeCell ref="E55:F55"/>
    <mergeCell ref="C56:D56"/>
    <mergeCell ref="E56:F56"/>
    <mergeCell ref="C57:D57"/>
    <mergeCell ref="E57:F57"/>
    <mergeCell ref="C58:D58"/>
    <mergeCell ref="E58:F58"/>
    <mergeCell ref="B76:F7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H5" sqref="H5"/>
    </sheetView>
  </sheetViews>
  <sheetFormatPr defaultRowHeight="14.5" x14ac:dyDescent="0.35"/>
  <cols>
    <col min="1" max="1" width="6.26953125" customWidth="1"/>
    <col min="2" max="2" width="10.54296875" customWidth="1"/>
    <col min="3" max="3" width="38.26953125" customWidth="1"/>
    <col min="4" max="4" width="11.81640625" customWidth="1"/>
    <col min="5" max="5" width="10.81640625" customWidth="1"/>
    <col min="6" max="6" width="11.1796875" customWidth="1"/>
    <col min="7" max="7" width="14.81640625" customWidth="1"/>
    <col min="8" max="8" width="7.7265625" customWidth="1"/>
    <col min="9" max="9" width="10.26953125" customWidth="1"/>
    <col min="257" max="257" width="6.26953125" customWidth="1"/>
    <col min="258" max="258" width="10.54296875" customWidth="1"/>
    <col min="259" max="259" width="38.26953125" customWidth="1"/>
    <col min="260" max="260" width="11.81640625" customWidth="1"/>
    <col min="261" max="261" width="10.81640625" customWidth="1"/>
    <col min="262" max="262" width="11.1796875" customWidth="1"/>
    <col min="263" max="263" width="14.81640625" customWidth="1"/>
    <col min="264" max="264" width="7.7265625" customWidth="1"/>
    <col min="265" max="265" width="10.26953125" customWidth="1"/>
    <col min="513" max="513" width="6.26953125" customWidth="1"/>
    <col min="514" max="514" width="10.54296875" customWidth="1"/>
    <col min="515" max="515" width="38.26953125" customWidth="1"/>
    <col min="516" max="516" width="11.81640625" customWidth="1"/>
    <col min="517" max="517" width="10.81640625" customWidth="1"/>
    <col min="518" max="518" width="11.1796875" customWidth="1"/>
    <col min="519" max="519" width="14.81640625" customWidth="1"/>
    <col min="520" max="520" width="7.7265625" customWidth="1"/>
    <col min="521" max="521" width="10.26953125" customWidth="1"/>
    <col min="769" max="769" width="6.26953125" customWidth="1"/>
    <col min="770" max="770" width="10.54296875" customWidth="1"/>
    <col min="771" max="771" width="38.26953125" customWidth="1"/>
    <col min="772" max="772" width="11.81640625" customWidth="1"/>
    <col min="773" max="773" width="10.81640625" customWidth="1"/>
    <col min="774" max="774" width="11.1796875" customWidth="1"/>
    <col min="775" max="775" width="14.81640625" customWidth="1"/>
    <col min="776" max="776" width="7.7265625" customWidth="1"/>
    <col min="777" max="777" width="10.26953125" customWidth="1"/>
    <col min="1025" max="1025" width="6.26953125" customWidth="1"/>
    <col min="1026" max="1026" width="10.54296875" customWidth="1"/>
    <col min="1027" max="1027" width="38.26953125" customWidth="1"/>
    <col min="1028" max="1028" width="11.81640625" customWidth="1"/>
    <col min="1029" max="1029" width="10.81640625" customWidth="1"/>
    <col min="1030" max="1030" width="11.1796875" customWidth="1"/>
    <col min="1031" max="1031" width="14.81640625" customWidth="1"/>
    <col min="1032" max="1032" width="7.7265625" customWidth="1"/>
    <col min="1033" max="1033" width="10.26953125" customWidth="1"/>
    <col min="1281" max="1281" width="6.26953125" customWidth="1"/>
    <col min="1282" max="1282" width="10.54296875" customWidth="1"/>
    <col min="1283" max="1283" width="38.26953125" customWidth="1"/>
    <col min="1284" max="1284" width="11.81640625" customWidth="1"/>
    <col min="1285" max="1285" width="10.81640625" customWidth="1"/>
    <col min="1286" max="1286" width="11.1796875" customWidth="1"/>
    <col min="1287" max="1287" width="14.81640625" customWidth="1"/>
    <col min="1288" max="1288" width="7.7265625" customWidth="1"/>
    <col min="1289" max="1289" width="10.26953125" customWidth="1"/>
    <col min="1537" max="1537" width="6.26953125" customWidth="1"/>
    <col min="1538" max="1538" width="10.54296875" customWidth="1"/>
    <col min="1539" max="1539" width="38.26953125" customWidth="1"/>
    <col min="1540" max="1540" width="11.81640625" customWidth="1"/>
    <col min="1541" max="1541" width="10.81640625" customWidth="1"/>
    <col min="1542" max="1542" width="11.1796875" customWidth="1"/>
    <col min="1543" max="1543" width="14.81640625" customWidth="1"/>
    <col min="1544" max="1544" width="7.7265625" customWidth="1"/>
    <col min="1545" max="1545" width="10.26953125" customWidth="1"/>
    <col min="1793" max="1793" width="6.26953125" customWidth="1"/>
    <col min="1794" max="1794" width="10.54296875" customWidth="1"/>
    <col min="1795" max="1795" width="38.26953125" customWidth="1"/>
    <col min="1796" max="1796" width="11.81640625" customWidth="1"/>
    <col min="1797" max="1797" width="10.81640625" customWidth="1"/>
    <col min="1798" max="1798" width="11.1796875" customWidth="1"/>
    <col min="1799" max="1799" width="14.81640625" customWidth="1"/>
    <col min="1800" max="1800" width="7.7265625" customWidth="1"/>
    <col min="1801" max="1801" width="10.26953125" customWidth="1"/>
    <col min="2049" max="2049" width="6.26953125" customWidth="1"/>
    <col min="2050" max="2050" width="10.54296875" customWidth="1"/>
    <col min="2051" max="2051" width="38.26953125" customWidth="1"/>
    <col min="2052" max="2052" width="11.81640625" customWidth="1"/>
    <col min="2053" max="2053" width="10.81640625" customWidth="1"/>
    <col min="2054" max="2054" width="11.1796875" customWidth="1"/>
    <col min="2055" max="2055" width="14.81640625" customWidth="1"/>
    <col min="2056" max="2056" width="7.7265625" customWidth="1"/>
    <col min="2057" max="2057" width="10.26953125" customWidth="1"/>
    <col min="2305" max="2305" width="6.26953125" customWidth="1"/>
    <col min="2306" max="2306" width="10.54296875" customWidth="1"/>
    <col min="2307" max="2307" width="38.26953125" customWidth="1"/>
    <col min="2308" max="2308" width="11.81640625" customWidth="1"/>
    <col min="2309" max="2309" width="10.81640625" customWidth="1"/>
    <col min="2310" max="2310" width="11.1796875" customWidth="1"/>
    <col min="2311" max="2311" width="14.81640625" customWidth="1"/>
    <col min="2312" max="2312" width="7.7265625" customWidth="1"/>
    <col min="2313" max="2313" width="10.26953125" customWidth="1"/>
    <col min="2561" max="2561" width="6.26953125" customWidth="1"/>
    <col min="2562" max="2562" width="10.54296875" customWidth="1"/>
    <col min="2563" max="2563" width="38.26953125" customWidth="1"/>
    <col min="2564" max="2564" width="11.81640625" customWidth="1"/>
    <col min="2565" max="2565" width="10.81640625" customWidth="1"/>
    <col min="2566" max="2566" width="11.1796875" customWidth="1"/>
    <col min="2567" max="2567" width="14.81640625" customWidth="1"/>
    <col min="2568" max="2568" width="7.7265625" customWidth="1"/>
    <col min="2569" max="2569" width="10.26953125" customWidth="1"/>
    <col min="2817" max="2817" width="6.26953125" customWidth="1"/>
    <col min="2818" max="2818" width="10.54296875" customWidth="1"/>
    <col min="2819" max="2819" width="38.26953125" customWidth="1"/>
    <col min="2820" max="2820" width="11.81640625" customWidth="1"/>
    <col min="2821" max="2821" width="10.81640625" customWidth="1"/>
    <col min="2822" max="2822" width="11.1796875" customWidth="1"/>
    <col min="2823" max="2823" width="14.81640625" customWidth="1"/>
    <col min="2824" max="2824" width="7.7265625" customWidth="1"/>
    <col min="2825" max="2825" width="10.26953125" customWidth="1"/>
    <col min="3073" max="3073" width="6.26953125" customWidth="1"/>
    <col min="3074" max="3074" width="10.54296875" customWidth="1"/>
    <col min="3075" max="3075" width="38.26953125" customWidth="1"/>
    <col min="3076" max="3076" width="11.81640625" customWidth="1"/>
    <col min="3077" max="3077" width="10.81640625" customWidth="1"/>
    <col min="3078" max="3078" width="11.1796875" customWidth="1"/>
    <col min="3079" max="3079" width="14.81640625" customWidth="1"/>
    <col min="3080" max="3080" width="7.7265625" customWidth="1"/>
    <col min="3081" max="3081" width="10.26953125" customWidth="1"/>
    <col min="3329" max="3329" width="6.26953125" customWidth="1"/>
    <col min="3330" max="3330" width="10.54296875" customWidth="1"/>
    <col min="3331" max="3331" width="38.26953125" customWidth="1"/>
    <col min="3332" max="3332" width="11.81640625" customWidth="1"/>
    <col min="3333" max="3333" width="10.81640625" customWidth="1"/>
    <col min="3334" max="3334" width="11.1796875" customWidth="1"/>
    <col min="3335" max="3335" width="14.81640625" customWidth="1"/>
    <col min="3336" max="3336" width="7.7265625" customWidth="1"/>
    <col min="3337" max="3337" width="10.26953125" customWidth="1"/>
    <col min="3585" max="3585" width="6.26953125" customWidth="1"/>
    <col min="3586" max="3586" width="10.54296875" customWidth="1"/>
    <col min="3587" max="3587" width="38.26953125" customWidth="1"/>
    <col min="3588" max="3588" width="11.81640625" customWidth="1"/>
    <col min="3589" max="3589" width="10.81640625" customWidth="1"/>
    <col min="3590" max="3590" width="11.1796875" customWidth="1"/>
    <col min="3591" max="3591" width="14.81640625" customWidth="1"/>
    <col min="3592" max="3592" width="7.7265625" customWidth="1"/>
    <col min="3593" max="3593" width="10.26953125" customWidth="1"/>
    <col min="3841" max="3841" width="6.26953125" customWidth="1"/>
    <col min="3842" max="3842" width="10.54296875" customWidth="1"/>
    <col min="3843" max="3843" width="38.26953125" customWidth="1"/>
    <col min="3844" max="3844" width="11.81640625" customWidth="1"/>
    <col min="3845" max="3845" width="10.81640625" customWidth="1"/>
    <col min="3846" max="3846" width="11.1796875" customWidth="1"/>
    <col min="3847" max="3847" width="14.81640625" customWidth="1"/>
    <col min="3848" max="3848" width="7.7265625" customWidth="1"/>
    <col min="3849" max="3849" width="10.26953125" customWidth="1"/>
    <col min="4097" max="4097" width="6.26953125" customWidth="1"/>
    <col min="4098" max="4098" width="10.54296875" customWidth="1"/>
    <col min="4099" max="4099" width="38.26953125" customWidth="1"/>
    <col min="4100" max="4100" width="11.81640625" customWidth="1"/>
    <col min="4101" max="4101" width="10.81640625" customWidth="1"/>
    <col min="4102" max="4102" width="11.1796875" customWidth="1"/>
    <col min="4103" max="4103" width="14.81640625" customWidth="1"/>
    <col min="4104" max="4104" width="7.7265625" customWidth="1"/>
    <col min="4105" max="4105" width="10.26953125" customWidth="1"/>
    <col min="4353" max="4353" width="6.26953125" customWidth="1"/>
    <col min="4354" max="4354" width="10.54296875" customWidth="1"/>
    <col min="4355" max="4355" width="38.26953125" customWidth="1"/>
    <col min="4356" max="4356" width="11.81640625" customWidth="1"/>
    <col min="4357" max="4357" width="10.81640625" customWidth="1"/>
    <col min="4358" max="4358" width="11.1796875" customWidth="1"/>
    <col min="4359" max="4359" width="14.81640625" customWidth="1"/>
    <col min="4360" max="4360" width="7.7265625" customWidth="1"/>
    <col min="4361" max="4361" width="10.26953125" customWidth="1"/>
    <col min="4609" max="4609" width="6.26953125" customWidth="1"/>
    <col min="4610" max="4610" width="10.54296875" customWidth="1"/>
    <col min="4611" max="4611" width="38.26953125" customWidth="1"/>
    <col min="4612" max="4612" width="11.81640625" customWidth="1"/>
    <col min="4613" max="4613" width="10.81640625" customWidth="1"/>
    <col min="4614" max="4614" width="11.1796875" customWidth="1"/>
    <col min="4615" max="4615" width="14.81640625" customWidth="1"/>
    <col min="4616" max="4616" width="7.7265625" customWidth="1"/>
    <col min="4617" max="4617" width="10.26953125" customWidth="1"/>
    <col min="4865" max="4865" width="6.26953125" customWidth="1"/>
    <col min="4866" max="4866" width="10.54296875" customWidth="1"/>
    <col min="4867" max="4867" width="38.26953125" customWidth="1"/>
    <col min="4868" max="4868" width="11.81640625" customWidth="1"/>
    <col min="4869" max="4869" width="10.81640625" customWidth="1"/>
    <col min="4870" max="4870" width="11.1796875" customWidth="1"/>
    <col min="4871" max="4871" width="14.81640625" customWidth="1"/>
    <col min="4872" max="4872" width="7.7265625" customWidth="1"/>
    <col min="4873" max="4873" width="10.26953125" customWidth="1"/>
    <col min="5121" max="5121" width="6.26953125" customWidth="1"/>
    <col min="5122" max="5122" width="10.54296875" customWidth="1"/>
    <col min="5123" max="5123" width="38.26953125" customWidth="1"/>
    <col min="5124" max="5124" width="11.81640625" customWidth="1"/>
    <col min="5125" max="5125" width="10.81640625" customWidth="1"/>
    <col min="5126" max="5126" width="11.1796875" customWidth="1"/>
    <col min="5127" max="5127" width="14.81640625" customWidth="1"/>
    <col min="5128" max="5128" width="7.7265625" customWidth="1"/>
    <col min="5129" max="5129" width="10.26953125" customWidth="1"/>
    <col min="5377" max="5377" width="6.26953125" customWidth="1"/>
    <col min="5378" max="5378" width="10.54296875" customWidth="1"/>
    <col min="5379" max="5379" width="38.26953125" customWidth="1"/>
    <col min="5380" max="5380" width="11.81640625" customWidth="1"/>
    <col min="5381" max="5381" width="10.81640625" customWidth="1"/>
    <col min="5382" max="5382" width="11.1796875" customWidth="1"/>
    <col min="5383" max="5383" width="14.81640625" customWidth="1"/>
    <col min="5384" max="5384" width="7.7265625" customWidth="1"/>
    <col min="5385" max="5385" width="10.26953125" customWidth="1"/>
    <col min="5633" max="5633" width="6.26953125" customWidth="1"/>
    <col min="5634" max="5634" width="10.54296875" customWidth="1"/>
    <col min="5635" max="5635" width="38.26953125" customWidth="1"/>
    <col min="5636" max="5636" width="11.81640625" customWidth="1"/>
    <col min="5637" max="5637" width="10.81640625" customWidth="1"/>
    <col min="5638" max="5638" width="11.1796875" customWidth="1"/>
    <col min="5639" max="5639" width="14.81640625" customWidth="1"/>
    <col min="5640" max="5640" width="7.7265625" customWidth="1"/>
    <col min="5641" max="5641" width="10.26953125" customWidth="1"/>
    <col min="5889" max="5889" width="6.26953125" customWidth="1"/>
    <col min="5890" max="5890" width="10.54296875" customWidth="1"/>
    <col min="5891" max="5891" width="38.26953125" customWidth="1"/>
    <col min="5892" max="5892" width="11.81640625" customWidth="1"/>
    <col min="5893" max="5893" width="10.81640625" customWidth="1"/>
    <col min="5894" max="5894" width="11.1796875" customWidth="1"/>
    <col min="5895" max="5895" width="14.81640625" customWidth="1"/>
    <col min="5896" max="5896" width="7.7265625" customWidth="1"/>
    <col min="5897" max="5897" width="10.26953125" customWidth="1"/>
    <col min="6145" max="6145" width="6.26953125" customWidth="1"/>
    <col min="6146" max="6146" width="10.54296875" customWidth="1"/>
    <col min="6147" max="6147" width="38.26953125" customWidth="1"/>
    <col min="6148" max="6148" width="11.81640625" customWidth="1"/>
    <col min="6149" max="6149" width="10.81640625" customWidth="1"/>
    <col min="6150" max="6150" width="11.1796875" customWidth="1"/>
    <col min="6151" max="6151" width="14.81640625" customWidth="1"/>
    <col min="6152" max="6152" width="7.7265625" customWidth="1"/>
    <col min="6153" max="6153" width="10.26953125" customWidth="1"/>
    <col min="6401" max="6401" width="6.26953125" customWidth="1"/>
    <col min="6402" max="6402" width="10.54296875" customWidth="1"/>
    <col min="6403" max="6403" width="38.26953125" customWidth="1"/>
    <col min="6404" max="6404" width="11.81640625" customWidth="1"/>
    <col min="6405" max="6405" width="10.81640625" customWidth="1"/>
    <col min="6406" max="6406" width="11.1796875" customWidth="1"/>
    <col min="6407" max="6407" width="14.81640625" customWidth="1"/>
    <col min="6408" max="6408" width="7.7265625" customWidth="1"/>
    <col min="6409" max="6409" width="10.26953125" customWidth="1"/>
    <col min="6657" max="6657" width="6.26953125" customWidth="1"/>
    <col min="6658" max="6658" width="10.54296875" customWidth="1"/>
    <col min="6659" max="6659" width="38.26953125" customWidth="1"/>
    <col min="6660" max="6660" width="11.81640625" customWidth="1"/>
    <col min="6661" max="6661" width="10.81640625" customWidth="1"/>
    <col min="6662" max="6662" width="11.1796875" customWidth="1"/>
    <col min="6663" max="6663" width="14.81640625" customWidth="1"/>
    <col min="6664" max="6664" width="7.7265625" customWidth="1"/>
    <col min="6665" max="6665" width="10.26953125" customWidth="1"/>
    <col min="6913" max="6913" width="6.26953125" customWidth="1"/>
    <col min="6914" max="6914" width="10.54296875" customWidth="1"/>
    <col min="6915" max="6915" width="38.26953125" customWidth="1"/>
    <col min="6916" max="6916" width="11.81640625" customWidth="1"/>
    <col min="6917" max="6917" width="10.81640625" customWidth="1"/>
    <col min="6918" max="6918" width="11.1796875" customWidth="1"/>
    <col min="6919" max="6919" width="14.81640625" customWidth="1"/>
    <col min="6920" max="6920" width="7.7265625" customWidth="1"/>
    <col min="6921" max="6921" width="10.26953125" customWidth="1"/>
    <col min="7169" max="7169" width="6.26953125" customWidth="1"/>
    <col min="7170" max="7170" width="10.54296875" customWidth="1"/>
    <col min="7171" max="7171" width="38.26953125" customWidth="1"/>
    <col min="7172" max="7172" width="11.81640625" customWidth="1"/>
    <col min="7173" max="7173" width="10.81640625" customWidth="1"/>
    <col min="7174" max="7174" width="11.1796875" customWidth="1"/>
    <col min="7175" max="7175" width="14.81640625" customWidth="1"/>
    <col min="7176" max="7176" width="7.7265625" customWidth="1"/>
    <col min="7177" max="7177" width="10.26953125" customWidth="1"/>
    <col min="7425" max="7425" width="6.26953125" customWidth="1"/>
    <col min="7426" max="7426" width="10.54296875" customWidth="1"/>
    <col min="7427" max="7427" width="38.26953125" customWidth="1"/>
    <col min="7428" max="7428" width="11.81640625" customWidth="1"/>
    <col min="7429" max="7429" width="10.81640625" customWidth="1"/>
    <col min="7430" max="7430" width="11.1796875" customWidth="1"/>
    <col min="7431" max="7431" width="14.81640625" customWidth="1"/>
    <col min="7432" max="7432" width="7.7265625" customWidth="1"/>
    <col min="7433" max="7433" width="10.26953125" customWidth="1"/>
    <col min="7681" max="7681" width="6.26953125" customWidth="1"/>
    <col min="7682" max="7682" width="10.54296875" customWidth="1"/>
    <col min="7683" max="7683" width="38.26953125" customWidth="1"/>
    <col min="7684" max="7684" width="11.81640625" customWidth="1"/>
    <col min="7685" max="7685" width="10.81640625" customWidth="1"/>
    <col min="7686" max="7686" width="11.1796875" customWidth="1"/>
    <col min="7687" max="7687" width="14.81640625" customWidth="1"/>
    <col min="7688" max="7688" width="7.7265625" customWidth="1"/>
    <col min="7689" max="7689" width="10.26953125" customWidth="1"/>
    <col min="7937" max="7937" width="6.26953125" customWidth="1"/>
    <col min="7938" max="7938" width="10.54296875" customWidth="1"/>
    <col min="7939" max="7939" width="38.26953125" customWidth="1"/>
    <col min="7940" max="7940" width="11.81640625" customWidth="1"/>
    <col min="7941" max="7941" width="10.81640625" customWidth="1"/>
    <col min="7942" max="7942" width="11.1796875" customWidth="1"/>
    <col min="7943" max="7943" width="14.81640625" customWidth="1"/>
    <col min="7944" max="7944" width="7.7265625" customWidth="1"/>
    <col min="7945" max="7945" width="10.26953125" customWidth="1"/>
    <col min="8193" max="8193" width="6.26953125" customWidth="1"/>
    <col min="8194" max="8194" width="10.54296875" customWidth="1"/>
    <col min="8195" max="8195" width="38.26953125" customWidth="1"/>
    <col min="8196" max="8196" width="11.81640625" customWidth="1"/>
    <col min="8197" max="8197" width="10.81640625" customWidth="1"/>
    <col min="8198" max="8198" width="11.1796875" customWidth="1"/>
    <col min="8199" max="8199" width="14.81640625" customWidth="1"/>
    <col min="8200" max="8200" width="7.7265625" customWidth="1"/>
    <col min="8201" max="8201" width="10.26953125" customWidth="1"/>
    <col min="8449" max="8449" width="6.26953125" customWidth="1"/>
    <col min="8450" max="8450" width="10.54296875" customWidth="1"/>
    <col min="8451" max="8451" width="38.26953125" customWidth="1"/>
    <col min="8452" max="8452" width="11.81640625" customWidth="1"/>
    <col min="8453" max="8453" width="10.81640625" customWidth="1"/>
    <col min="8454" max="8454" width="11.1796875" customWidth="1"/>
    <col min="8455" max="8455" width="14.81640625" customWidth="1"/>
    <col min="8456" max="8456" width="7.7265625" customWidth="1"/>
    <col min="8457" max="8457" width="10.26953125" customWidth="1"/>
    <col min="8705" max="8705" width="6.26953125" customWidth="1"/>
    <col min="8706" max="8706" width="10.54296875" customWidth="1"/>
    <col min="8707" max="8707" width="38.26953125" customWidth="1"/>
    <col min="8708" max="8708" width="11.81640625" customWidth="1"/>
    <col min="8709" max="8709" width="10.81640625" customWidth="1"/>
    <col min="8710" max="8710" width="11.1796875" customWidth="1"/>
    <col min="8711" max="8711" width="14.81640625" customWidth="1"/>
    <col min="8712" max="8712" width="7.7265625" customWidth="1"/>
    <col min="8713" max="8713" width="10.26953125" customWidth="1"/>
    <col min="8961" max="8961" width="6.26953125" customWidth="1"/>
    <col min="8962" max="8962" width="10.54296875" customWidth="1"/>
    <col min="8963" max="8963" width="38.26953125" customWidth="1"/>
    <col min="8964" max="8964" width="11.81640625" customWidth="1"/>
    <col min="8965" max="8965" width="10.81640625" customWidth="1"/>
    <col min="8966" max="8966" width="11.1796875" customWidth="1"/>
    <col min="8967" max="8967" width="14.81640625" customWidth="1"/>
    <col min="8968" max="8968" width="7.7265625" customWidth="1"/>
    <col min="8969" max="8969" width="10.26953125" customWidth="1"/>
    <col min="9217" max="9217" width="6.26953125" customWidth="1"/>
    <col min="9218" max="9218" width="10.54296875" customWidth="1"/>
    <col min="9219" max="9219" width="38.26953125" customWidth="1"/>
    <col min="9220" max="9220" width="11.81640625" customWidth="1"/>
    <col min="9221" max="9221" width="10.81640625" customWidth="1"/>
    <col min="9222" max="9222" width="11.1796875" customWidth="1"/>
    <col min="9223" max="9223" width="14.81640625" customWidth="1"/>
    <col min="9224" max="9224" width="7.7265625" customWidth="1"/>
    <col min="9225" max="9225" width="10.26953125" customWidth="1"/>
    <col min="9473" max="9473" width="6.26953125" customWidth="1"/>
    <col min="9474" max="9474" width="10.54296875" customWidth="1"/>
    <col min="9475" max="9475" width="38.26953125" customWidth="1"/>
    <col min="9476" max="9476" width="11.81640625" customWidth="1"/>
    <col min="9477" max="9477" width="10.81640625" customWidth="1"/>
    <col min="9478" max="9478" width="11.1796875" customWidth="1"/>
    <col min="9479" max="9479" width="14.81640625" customWidth="1"/>
    <col min="9480" max="9480" width="7.7265625" customWidth="1"/>
    <col min="9481" max="9481" width="10.26953125" customWidth="1"/>
    <col min="9729" max="9729" width="6.26953125" customWidth="1"/>
    <col min="9730" max="9730" width="10.54296875" customWidth="1"/>
    <col min="9731" max="9731" width="38.26953125" customWidth="1"/>
    <col min="9732" max="9732" width="11.81640625" customWidth="1"/>
    <col min="9733" max="9733" width="10.81640625" customWidth="1"/>
    <col min="9734" max="9734" width="11.1796875" customWidth="1"/>
    <col min="9735" max="9735" width="14.81640625" customWidth="1"/>
    <col min="9736" max="9736" width="7.7265625" customWidth="1"/>
    <col min="9737" max="9737" width="10.26953125" customWidth="1"/>
    <col min="9985" max="9985" width="6.26953125" customWidth="1"/>
    <col min="9986" max="9986" width="10.54296875" customWidth="1"/>
    <col min="9987" max="9987" width="38.26953125" customWidth="1"/>
    <col min="9988" max="9988" width="11.81640625" customWidth="1"/>
    <col min="9989" max="9989" width="10.81640625" customWidth="1"/>
    <col min="9990" max="9990" width="11.1796875" customWidth="1"/>
    <col min="9991" max="9991" width="14.81640625" customWidth="1"/>
    <col min="9992" max="9992" width="7.7265625" customWidth="1"/>
    <col min="9993" max="9993" width="10.26953125" customWidth="1"/>
    <col min="10241" max="10241" width="6.26953125" customWidth="1"/>
    <col min="10242" max="10242" width="10.54296875" customWidth="1"/>
    <col min="10243" max="10243" width="38.26953125" customWidth="1"/>
    <col min="10244" max="10244" width="11.81640625" customWidth="1"/>
    <col min="10245" max="10245" width="10.81640625" customWidth="1"/>
    <col min="10246" max="10246" width="11.1796875" customWidth="1"/>
    <col min="10247" max="10247" width="14.81640625" customWidth="1"/>
    <col min="10248" max="10248" width="7.7265625" customWidth="1"/>
    <col min="10249" max="10249" width="10.26953125" customWidth="1"/>
    <col min="10497" max="10497" width="6.26953125" customWidth="1"/>
    <col min="10498" max="10498" width="10.54296875" customWidth="1"/>
    <col min="10499" max="10499" width="38.26953125" customWidth="1"/>
    <col min="10500" max="10500" width="11.81640625" customWidth="1"/>
    <col min="10501" max="10501" width="10.81640625" customWidth="1"/>
    <col min="10502" max="10502" width="11.1796875" customWidth="1"/>
    <col min="10503" max="10503" width="14.81640625" customWidth="1"/>
    <col min="10504" max="10504" width="7.7265625" customWidth="1"/>
    <col min="10505" max="10505" width="10.26953125" customWidth="1"/>
    <col min="10753" max="10753" width="6.26953125" customWidth="1"/>
    <col min="10754" max="10754" width="10.54296875" customWidth="1"/>
    <col min="10755" max="10755" width="38.26953125" customWidth="1"/>
    <col min="10756" max="10756" width="11.81640625" customWidth="1"/>
    <col min="10757" max="10757" width="10.81640625" customWidth="1"/>
    <col min="10758" max="10758" width="11.1796875" customWidth="1"/>
    <col min="10759" max="10759" width="14.81640625" customWidth="1"/>
    <col min="10760" max="10760" width="7.7265625" customWidth="1"/>
    <col min="10761" max="10761" width="10.26953125" customWidth="1"/>
    <col min="11009" max="11009" width="6.26953125" customWidth="1"/>
    <col min="11010" max="11010" width="10.54296875" customWidth="1"/>
    <col min="11011" max="11011" width="38.26953125" customWidth="1"/>
    <col min="11012" max="11012" width="11.81640625" customWidth="1"/>
    <col min="11013" max="11013" width="10.81640625" customWidth="1"/>
    <col min="11014" max="11014" width="11.1796875" customWidth="1"/>
    <col min="11015" max="11015" width="14.81640625" customWidth="1"/>
    <col min="11016" max="11016" width="7.7265625" customWidth="1"/>
    <col min="11017" max="11017" width="10.26953125" customWidth="1"/>
    <col min="11265" max="11265" width="6.26953125" customWidth="1"/>
    <col min="11266" max="11266" width="10.54296875" customWidth="1"/>
    <col min="11267" max="11267" width="38.26953125" customWidth="1"/>
    <col min="11268" max="11268" width="11.81640625" customWidth="1"/>
    <col min="11269" max="11269" width="10.81640625" customWidth="1"/>
    <col min="11270" max="11270" width="11.1796875" customWidth="1"/>
    <col min="11271" max="11271" width="14.81640625" customWidth="1"/>
    <col min="11272" max="11272" width="7.7265625" customWidth="1"/>
    <col min="11273" max="11273" width="10.26953125" customWidth="1"/>
    <col min="11521" max="11521" width="6.26953125" customWidth="1"/>
    <col min="11522" max="11522" width="10.54296875" customWidth="1"/>
    <col min="11523" max="11523" width="38.26953125" customWidth="1"/>
    <col min="11524" max="11524" width="11.81640625" customWidth="1"/>
    <col min="11525" max="11525" width="10.81640625" customWidth="1"/>
    <col min="11526" max="11526" width="11.1796875" customWidth="1"/>
    <col min="11527" max="11527" width="14.81640625" customWidth="1"/>
    <col min="11528" max="11528" width="7.7265625" customWidth="1"/>
    <col min="11529" max="11529" width="10.26953125" customWidth="1"/>
    <col min="11777" max="11777" width="6.26953125" customWidth="1"/>
    <col min="11778" max="11778" width="10.54296875" customWidth="1"/>
    <col min="11779" max="11779" width="38.26953125" customWidth="1"/>
    <col min="11780" max="11780" width="11.81640625" customWidth="1"/>
    <col min="11781" max="11781" width="10.81640625" customWidth="1"/>
    <col min="11782" max="11782" width="11.1796875" customWidth="1"/>
    <col min="11783" max="11783" width="14.81640625" customWidth="1"/>
    <col min="11784" max="11784" width="7.7265625" customWidth="1"/>
    <col min="11785" max="11785" width="10.26953125" customWidth="1"/>
    <col min="12033" max="12033" width="6.26953125" customWidth="1"/>
    <col min="12034" max="12034" width="10.54296875" customWidth="1"/>
    <col min="12035" max="12035" width="38.26953125" customWidth="1"/>
    <col min="12036" max="12036" width="11.81640625" customWidth="1"/>
    <col min="12037" max="12037" width="10.81640625" customWidth="1"/>
    <col min="12038" max="12038" width="11.1796875" customWidth="1"/>
    <col min="12039" max="12039" width="14.81640625" customWidth="1"/>
    <col min="12040" max="12040" width="7.7265625" customWidth="1"/>
    <col min="12041" max="12041" width="10.26953125" customWidth="1"/>
    <col min="12289" max="12289" width="6.26953125" customWidth="1"/>
    <col min="12290" max="12290" width="10.54296875" customWidth="1"/>
    <col min="12291" max="12291" width="38.26953125" customWidth="1"/>
    <col min="12292" max="12292" width="11.81640625" customWidth="1"/>
    <col min="12293" max="12293" width="10.81640625" customWidth="1"/>
    <col min="12294" max="12294" width="11.1796875" customWidth="1"/>
    <col min="12295" max="12295" width="14.81640625" customWidth="1"/>
    <col min="12296" max="12296" width="7.7265625" customWidth="1"/>
    <col min="12297" max="12297" width="10.26953125" customWidth="1"/>
    <col min="12545" max="12545" width="6.26953125" customWidth="1"/>
    <col min="12546" max="12546" width="10.54296875" customWidth="1"/>
    <col min="12547" max="12547" width="38.26953125" customWidth="1"/>
    <col min="12548" max="12548" width="11.81640625" customWidth="1"/>
    <col min="12549" max="12549" width="10.81640625" customWidth="1"/>
    <col min="12550" max="12550" width="11.1796875" customWidth="1"/>
    <col min="12551" max="12551" width="14.81640625" customWidth="1"/>
    <col min="12552" max="12552" width="7.7265625" customWidth="1"/>
    <col min="12553" max="12553" width="10.26953125" customWidth="1"/>
    <col min="12801" max="12801" width="6.26953125" customWidth="1"/>
    <col min="12802" max="12802" width="10.54296875" customWidth="1"/>
    <col min="12803" max="12803" width="38.26953125" customWidth="1"/>
    <col min="12804" max="12804" width="11.81640625" customWidth="1"/>
    <col min="12805" max="12805" width="10.81640625" customWidth="1"/>
    <col min="12806" max="12806" width="11.1796875" customWidth="1"/>
    <col min="12807" max="12807" width="14.81640625" customWidth="1"/>
    <col min="12808" max="12808" width="7.7265625" customWidth="1"/>
    <col min="12809" max="12809" width="10.26953125" customWidth="1"/>
    <col min="13057" max="13057" width="6.26953125" customWidth="1"/>
    <col min="13058" max="13058" width="10.54296875" customWidth="1"/>
    <col min="13059" max="13059" width="38.26953125" customWidth="1"/>
    <col min="13060" max="13060" width="11.81640625" customWidth="1"/>
    <col min="13061" max="13061" width="10.81640625" customWidth="1"/>
    <col min="13062" max="13062" width="11.1796875" customWidth="1"/>
    <col min="13063" max="13063" width="14.81640625" customWidth="1"/>
    <col min="13064" max="13064" width="7.7265625" customWidth="1"/>
    <col min="13065" max="13065" width="10.26953125" customWidth="1"/>
    <col min="13313" max="13313" width="6.26953125" customWidth="1"/>
    <col min="13314" max="13314" width="10.54296875" customWidth="1"/>
    <col min="13315" max="13315" width="38.26953125" customWidth="1"/>
    <col min="13316" max="13316" width="11.81640625" customWidth="1"/>
    <col min="13317" max="13317" width="10.81640625" customWidth="1"/>
    <col min="13318" max="13318" width="11.1796875" customWidth="1"/>
    <col min="13319" max="13319" width="14.81640625" customWidth="1"/>
    <col min="13320" max="13320" width="7.7265625" customWidth="1"/>
    <col min="13321" max="13321" width="10.26953125" customWidth="1"/>
    <col min="13569" max="13569" width="6.26953125" customWidth="1"/>
    <col min="13570" max="13570" width="10.54296875" customWidth="1"/>
    <col min="13571" max="13571" width="38.26953125" customWidth="1"/>
    <col min="13572" max="13572" width="11.81640625" customWidth="1"/>
    <col min="13573" max="13573" width="10.81640625" customWidth="1"/>
    <col min="13574" max="13574" width="11.1796875" customWidth="1"/>
    <col min="13575" max="13575" width="14.81640625" customWidth="1"/>
    <col min="13576" max="13576" width="7.7265625" customWidth="1"/>
    <col min="13577" max="13577" width="10.26953125" customWidth="1"/>
    <col min="13825" max="13825" width="6.26953125" customWidth="1"/>
    <col min="13826" max="13826" width="10.54296875" customWidth="1"/>
    <col min="13827" max="13827" width="38.26953125" customWidth="1"/>
    <col min="13828" max="13828" width="11.81640625" customWidth="1"/>
    <col min="13829" max="13829" width="10.81640625" customWidth="1"/>
    <col min="13830" max="13830" width="11.1796875" customWidth="1"/>
    <col min="13831" max="13831" width="14.81640625" customWidth="1"/>
    <col min="13832" max="13832" width="7.7265625" customWidth="1"/>
    <col min="13833" max="13833" width="10.26953125" customWidth="1"/>
    <col min="14081" max="14081" width="6.26953125" customWidth="1"/>
    <col min="14082" max="14082" width="10.54296875" customWidth="1"/>
    <col min="14083" max="14083" width="38.26953125" customWidth="1"/>
    <col min="14084" max="14084" width="11.81640625" customWidth="1"/>
    <col min="14085" max="14085" width="10.81640625" customWidth="1"/>
    <col min="14086" max="14086" width="11.1796875" customWidth="1"/>
    <col min="14087" max="14087" width="14.81640625" customWidth="1"/>
    <col min="14088" max="14088" width="7.7265625" customWidth="1"/>
    <col min="14089" max="14089" width="10.26953125" customWidth="1"/>
    <col min="14337" max="14337" width="6.26953125" customWidth="1"/>
    <col min="14338" max="14338" width="10.54296875" customWidth="1"/>
    <col min="14339" max="14339" width="38.26953125" customWidth="1"/>
    <col min="14340" max="14340" width="11.81640625" customWidth="1"/>
    <col min="14341" max="14341" width="10.81640625" customWidth="1"/>
    <col min="14342" max="14342" width="11.1796875" customWidth="1"/>
    <col min="14343" max="14343" width="14.81640625" customWidth="1"/>
    <col min="14344" max="14344" width="7.7265625" customWidth="1"/>
    <col min="14345" max="14345" width="10.26953125" customWidth="1"/>
    <col min="14593" max="14593" width="6.26953125" customWidth="1"/>
    <col min="14594" max="14594" width="10.54296875" customWidth="1"/>
    <col min="14595" max="14595" width="38.26953125" customWidth="1"/>
    <col min="14596" max="14596" width="11.81640625" customWidth="1"/>
    <col min="14597" max="14597" width="10.81640625" customWidth="1"/>
    <col min="14598" max="14598" width="11.1796875" customWidth="1"/>
    <col min="14599" max="14599" width="14.81640625" customWidth="1"/>
    <col min="14600" max="14600" width="7.7265625" customWidth="1"/>
    <col min="14601" max="14601" width="10.26953125" customWidth="1"/>
    <col min="14849" max="14849" width="6.26953125" customWidth="1"/>
    <col min="14850" max="14850" width="10.54296875" customWidth="1"/>
    <col min="14851" max="14851" width="38.26953125" customWidth="1"/>
    <col min="14852" max="14852" width="11.81640625" customWidth="1"/>
    <col min="14853" max="14853" width="10.81640625" customWidth="1"/>
    <col min="14854" max="14854" width="11.1796875" customWidth="1"/>
    <col min="14855" max="14855" width="14.81640625" customWidth="1"/>
    <col min="14856" max="14856" width="7.7265625" customWidth="1"/>
    <col min="14857" max="14857" width="10.26953125" customWidth="1"/>
    <col min="15105" max="15105" width="6.26953125" customWidth="1"/>
    <col min="15106" max="15106" width="10.54296875" customWidth="1"/>
    <col min="15107" max="15107" width="38.26953125" customWidth="1"/>
    <col min="15108" max="15108" width="11.81640625" customWidth="1"/>
    <col min="15109" max="15109" width="10.81640625" customWidth="1"/>
    <col min="15110" max="15110" width="11.1796875" customWidth="1"/>
    <col min="15111" max="15111" width="14.81640625" customWidth="1"/>
    <col min="15112" max="15112" width="7.7265625" customWidth="1"/>
    <col min="15113" max="15113" width="10.26953125" customWidth="1"/>
    <col min="15361" max="15361" width="6.26953125" customWidth="1"/>
    <col min="15362" max="15362" width="10.54296875" customWidth="1"/>
    <col min="15363" max="15363" width="38.26953125" customWidth="1"/>
    <col min="15364" max="15364" width="11.81640625" customWidth="1"/>
    <col min="15365" max="15365" width="10.81640625" customWidth="1"/>
    <col min="15366" max="15366" width="11.1796875" customWidth="1"/>
    <col min="15367" max="15367" width="14.81640625" customWidth="1"/>
    <col min="15368" max="15368" width="7.7265625" customWidth="1"/>
    <col min="15369" max="15369" width="10.26953125" customWidth="1"/>
    <col min="15617" max="15617" width="6.26953125" customWidth="1"/>
    <col min="15618" max="15618" width="10.54296875" customWidth="1"/>
    <col min="15619" max="15619" width="38.26953125" customWidth="1"/>
    <col min="15620" max="15620" width="11.81640625" customWidth="1"/>
    <col min="15621" max="15621" width="10.81640625" customWidth="1"/>
    <col min="15622" max="15622" width="11.1796875" customWidth="1"/>
    <col min="15623" max="15623" width="14.81640625" customWidth="1"/>
    <col min="15624" max="15624" width="7.7265625" customWidth="1"/>
    <col min="15625" max="15625" width="10.26953125" customWidth="1"/>
    <col min="15873" max="15873" width="6.26953125" customWidth="1"/>
    <col min="15874" max="15874" width="10.54296875" customWidth="1"/>
    <col min="15875" max="15875" width="38.26953125" customWidth="1"/>
    <col min="15876" max="15876" width="11.81640625" customWidth="1"/>
    <col min="15877" max="15877" width="10.81640625" customWidth="1"/>
    <col min="15878" max="15878" width="11.1796875" customWidth="1"/>
    <col min="15879" max="15879" width="14.81640625" customWidth="1"/>
    <col min="15880" max="15880" width="7.7265625" customWidth="1"/>
    <col min="15881" max="15881" width="10.26953125" customWidth="1"/>
    <col min="16129" max="16129" width="6.26953125" customWidth="1"/>
    <col min="16130" max="16130" width="10.54296875" customWidth="1"/>
    <col min="16131" max="16131" width="38.26953125" customWidth="1"/>
    <col min="16132" max="16132" width="11.81640625" customWidth="1"/>
    <col min="16133" max="16133" width="10.81640625" customWidth="1"/>
    <col min="16134" max="16134" width="11.1796875" customWidth="1"/>
    <col min="16135" max="16135" width="14.81640625" customWidth="1"/>
    <col min="16136" max="16136" width="7.7265625" customWidth="1"/>
    <col min="16137" max="16137" width="10.26953125" customWidth="1"/>
  </cols>
  <sheetData>
    <row r="1" spans="1:15" x14ac:dyDescent="0.35">
      <c r="A1" s="119" t="s">
        <v>104</v>
      </c>
      <c r="B1" s="119"/>
      <c r="C1" s="119"/>
      <c r="D1" s="119"/>
      <c r="E1" s="119"/>
      <c r="F1" s="119"/>
      <c r="G1" s="119"/>
      <c r="H1" s="119"/>
      <c r="I1" s="119"/>
    </row>
    <row r="2" spans="1:15" ht="47.25" customHeight="1" thickBot="1" x14ac:dyDescent="0.4">
      <c r="A2" s="119" t="s">
        <v>105</v>
      </c>
      <c r="B2" s="119"/>
      <c r="C2" s="119"/>
      <c r="D2" s="119"/>
      <c r="E2" s="119"/>
      <c r="F2" s="119"/>
      <c r="G2" s="119"/>
      <c r="H2" s="119"/>
      <c r="I2" s="119"/>
    </row>
    <row r="3" spans="1:15" x14ac:dyDescent="0.35">
      <c r="D3" s="120" t="s">
        <v>106</v>
      </c>
      <c r="E3" s="121"/>
      <c r="F3" s="121"/>
      <c r="G3" s="122"/>
    </row>
    <row r="4" spans="1:15" ht="35.5" x14ac:dyDescent="0.35">
      <c r="A4" s="51" t="s">
        <v>107</v>
      </c>
      <c r="B4" s="52" t="s">
        <v>108</v>
      </c>
      <c r="C4" s="52" t="s">
        <v>109</v>
      </c>
      <c r="D4" s="52" t="s">
        <v>110</v>
      </c>
      <c r="E4" s="52" t="s">
        <v>111</v>
      </c>
      <c r="F4" s="52" t="s">
        <v>112</v>
      </c>
      <c r="G4" s="52" t="s">
        <v>113</v>
      </c>
      <c r="H4" s="52" t="s">
        <v>114</v>
      </c>
      <c r="I4" s="52" t="s">
        <v>115</v>
      </c>
      <c r="J4" s="53"/>
    </row>
    <row r="5" spans="1:15" ht="24" x14ac:dyDescent="0.35">
      <c r="A5" s="21">
        <v>1</v>
      </c>
      <c r="B5" s="54">
        <v>122</v>
      </c>
      <c r="C5" s="55" t="s">
        <v>116</v>
      </c>
      <c r="D5" s="54"/>
      <c r="E5" s="54"/>
      <c r="F5" s="54"/>
      <c r="G5" s="54"/>
      <c r="H5" s="56"/>
      <c r="I5" s="56">
        <f>H5*$B$5</f>
        <v>0</v>
      </c>
      <c r="J5" s="57"/>
    </row>
    <row r="6" spans="1:15" ht="24" x14ac:dyDescent="0.35">
      <c r="A6" s="21">
        <v>2</v>
      </c>
      <c r="B6" s="54">
        <v>899</v>
      </c>
      <c r="C6" s="54" t="s">
        <v>117</v>
      </c>
      <c r="D6" s="54"/>
      <c r="E6" s="54"/>
      <c r="F6" s="54"/>
      <c r="G6" s="54"/>
      <c r="H6" s="56"/>
      <c r="I6" s="56">
        <f t="shared" ref="I6:I21" si="0">H6*$B$5</f>
        <v>0</v>
      </c>
      <c r="J6" s="57"/>
    </row>
    <row r="7" spans="1:15" x14ac:dyDescent="0.35">
      <c r="A7" s="21">
        <v>3</v>
      </c>
      <c r="B7" s="58">
        <v>9162</v>
      </c>
      <c r="C7" s="55" t="s">
        <v>118</v>
      </c>
      <c r="D7" s="54"/>
      <c r="E7" s="54"/>
      <c r="F7" s="54"/>
      <c r="G7" s="54"/>
      <c r="H7" s="56"/>
      <c r="I7" s="56">
        <f t="shared" si="0"/>
        <v>0</v>
      </c>
      <c r="J7" s="57"/>
      <c r="N7" s="59"/>
      <c r="O7" s="60"/>
    </row>
    <row r="8" spans="1:15" ht="24" x14ac:dyDescent="0.35">
      <c r="A8" s="21">
        <v>4</v>
      </c>
      <c r="B8" s="54">
        <v>205</v>
      </c>
      <c r="C8" s="55" t="s">
        <v>119</v>
      </c>
      <c r="D8" s="54"/>
      <c r="E8" s="54"/>
      <c r="F8" s="54"/>
      <c r="G8" s="54"/>
      <c r="H8" s="56"/>
      <c r="I8" s="56">
        <f t="shared" si="0"/>
        <v>0</v>
      </c>
      <c r="J8" s="57"/>
      <c r="K8" s="45"/>
    </row>
    <row r="9" spans="1:15" ht="24" x14ac:dyDescent="0.35">
      <c r="A9" s="21">
        <v>5</v>
      </c>
      <c r="B9" s="54">
        <v>5261</v>
      </c>
      <c r="C9" s="55" t="s">
        <v>120</v>
      </c>
      <c r="D9" s="54"/>
      <c r="E9" s="54"/>
      <c r="F9" s="54"/>
      <c r="G9" s="54"/>
      <c r="H9" s="56"/>
      <c r="I9" s="56">
        <f t="shared" si="0"/>
        <v>0</v>
      </c>
      <c r="J9" s="57"/>
    </row>
    <row r="10" spans="1:15" ht="24" x14ac:dyDescent="0.35">
      <c r="A10" s="21">
        <v>6</v>
      </c>
      <c r="B10" s="54">
        <v>264</v>
      </c>
      <c r="C10" s="54" t="s">
        <v>121</v>
      </c>
      <c r="D10" s="54"/>
      <c r="E10" s="54"/>
      <c r="F10" s="54"/>
      <c r="G10" s="54"/>
      <c r="H10" s="56"/>
      <c r="I10" s="56">
        <f t="shared" si="0"/>
        <v>0</v>
      </c>
      <c r="J10" s="57"/>
    </row>
    <row r="11" spans="1:15" ht="24" x14ac:dyDescent="0.35">
      <c r="A11" s="21">
        <v>7</v>
      </c>
      <c r="B11" s="54">
        <v>2662</v>
      </c>
      <c r="C11" s="54" t="s">
        <v>122</v>
      </c>
      <c r="D11" s="54"/>
      <c r="E11" s="54"/>
      <c r="F11" s="54"/>
      <c r="G11" s="54"/>
      <c r="H11" s="56"/>
      <c r="I11" s="56">
        <f t="shared" si="0"/>
        <v>0</v>
      </c>
      <c r="J11" s="57"/>
    </row>
    <row r="12" spans="1:15" ht="24" x14ac:dyDescent="0.35">
      <c r="A12" s="21">
        <v>8</v>
      </c>
      <c r="B12" s="54">
        <v>586</v>
      </c>
      <c r="C12" s="54" t="s">
        <v>123</v>
      </c>
      <c r="D12" s="54"/>
      <c r="E12" s="54"/>
      <c r="F12" s="54"/>
      <c r="G12" s="54"/>
      <c r="H12" s="56"/>
      <c r="I12" s="56">
        <f t="shared" si="0"/>
        <v>0</v>
      </c>
      <c r="J12" s="57"/>
    </row>
    <row r="13" spans="1:15" x14ac:dyDescent="0.35">
      <c r="A13" s="21">
        <v>9</v>
      </c>
      <c r="B13" s="54">
        <v>2408</v>
      </c>
      <c r="C13" s="54" t="s">
        <v>124</v>
      </c>
      <c r="D13" s="54"/>
      <c r="E13" s="54"/>
      <c r="F13" s="54"/>
      <c r="G13" s="54"/>
      <c r="H13" s="56"/>
      <c r="I13" s="56">
        <f t="shared" si="0"/>
        <v>0</v>
      </c>
      <c r="J13" s="57"/>
    </row>
    <row r="14" spans="1:15" ht="24" x14ac:dyDescent="0.35">
      <c r="A14" s="21">
        <v>10</v>
      </c>
      <c r="B14" s="54">
        <v>2499</v>
      </c>
      <c r="C14" s="54" t="s">
        <v>125</v>
      </c>
      <c r="D14" s="54"/>
      <c r="E14" s="54"/>
      <c r="F14" s="54"/>
      <c r="G14" s="54"/>
      <c r="H14" s="56"/>
      <c r="I14" s="56">
        <f t="shared" si="0"/>
        <v>0</v>
      </c>
      <c r="J14" s="57"/>
    </row>
    <row r="15" spans="1:15" ht="24" x14ac:dyDescent="0.35">
      <c r="A15" s="21">
        <v>11</v>
      </c>
      <c r="B15" s="54">
        <v>917</v>
      </c>
      <c r="C15" s="54" t="s">
        <v>126</v>
      </c>
      <c r="D15" s="54"/>
      <c r="E15" s="54"/>
      <c r="F15" s="54"/>
      <c r="G15" s="54"/>
      <c r="H15" s="56"/>
      <c r="I15" s="56">
        <f t="shared" si="0"/>
        <v>0</v>
      </c>
      <c r="J15" s="57"/>
    </row>
    <row r="16" spans="1:15" ht="24" x14ac:dyDescent="0.35">
      <c r="A16" s="21">
        <v>12</v>
      </c>
      <c r="B16" s="54">
        <v>517</v>
      </c>
      <c r="C16" s="54" t="s">
        <v>127</v>
      </c>
      <c r="D16" s="54"/>
      <c r="E16" s="54"/>
      <c r="F16" s="54"/>
      <c r="G16" s="54"/>
      <c r="H16" s="56"/>
      <c r="I16" s="56">
        <f t="shared" si="0"/>
        <v>0</v>
      </c>
      <c r="J16" s="57"/>
    </row>
    <row r="17" spans="1:14" ht="24" x14ac:dyDescent="0.35">
      <c r="A17" s="21">
        <v>13</v>
      </c>
      <c r="B17" s="54">
        <v>1403</v>
      </c>
      <c r="C17" s="55" t="s">
        <v>128</v>
      </c>
      <c r="D17" s="54"/>
      <c r="E17" s="54"/>
      <c r="F17" s="54"/>
      <c r="G17" s="54"/>
      <c r="H17" s="56"/>
      <c r="I17" s="56">
        <f t="shared" si="0"/>
        <v>0</v>
      </c>
      <c r="J17" s="57"/>
      <c r="L17" s="59"/>
      <c r="M17" s="60"/>
      <c r="N17" s="60"/>
    </row>
    <row r="18" spans="1:14" ht="24" x14ac:dyDescent="0.35">
      <c r="A18" s="21">
        <v>14</v>
      </c>
      <c r="B18" s="54">
        <v>1005</v>
      </c>
      <c r="C18" s="55" t="s">
        <v>129</v>
      </c>
      <c r="D18" s="54"/>
      <c r="E18" s="54"/>
      <c r="F18" s="54"/>
      <c r="G18" s="54"/>
      <c r="H18" s="56"/>
      <c r="I18" s="56">
        <f t="shared" si="0"/>
        <v>0</v>
      </c>
      <c r="J18" s="57"/>
      <c r="L18" s="59"/>
      <c r="M18" s="60"/>
      <c r="N18" s="60"/>
    </row>
    <row r="19" spans="1:14" ht="24" x14ac:dyDescent="0.35">
      <c r="A19" s="21">
        <v>15</v>
      </c>
      <c r="B19" s="54">
        <v>462</v>
      </c>
      <c r="C19" s="54" t="s">
        <v>130</v>
      </c>
      <c r="D19" s="54"/>
      <c r="E19" s="54"/>
      <c r="F19" s="54"/>
      <c r="G19" s="54"/>
      <c r="H19" s="56"/>
      <c r="I19" s="56">
        <f t="shared" si="0"/>
        <v>0</v>
      </c>
      <c r="J19" s="57"/>
    </row>
    <row r="20" spans="1:14" ht="24" x14ac:dyDescent="0.35">
      <c r="A20" s="21">
        <v>16</v>
      </c>
      <c r="B20" s="58">
        <v>4310</v>
      </c>
      <c r="C20" s="55" t="s">
        <v>131</v>
      </c>
      <c r="D20" s="54"/>
      <c r="E20" s="54"/>
      <c r="F20" s="54"/>
      <c r="G20" s="54"/>
      <c r="H20" s="56"/>
      <c r="I20" s="56">
        <f t="shared" si="0"/>
        <v>0</v>
      </c>
      <c r="J20" s="57"/>
    </row>
    <row r="21" spans="1:14" ht="36" thickBot="1" x14ac:dyDescent="0.4">
      <c r="A21" s="21">
        <v>17</v>
      </c>
      <c r="B21" s="54">
        <v>502</v>
      </c>
      <c r="C21" s="61" t="s">
        <v>132</v>
      </c>
      <c r="D21" s="54"/>
      <c r="E21" s="54"/>
      <c r="F21" s="54"/>
      <c r="G21" s="54"/>
      <c r="H21" s="56"/>
      <c r="I21" s="56">
        <f t="shared" si="0"/>
        <v>0</v>
      </c>
      <c r="J21" s="57"/>
    </row>
    <row r="22" spans="1:14" ht="15" thickBot="1" x14ac:dyDescent="0.4">
      <c r="B22" s="57"/>
      <c r="C22" s="62" t="s">
        <v>133</v>
      </c>
      <c r="D22" s="57"/>
      <c r="E22" s="57"/>
      <c r="F22" s="57"/>
      <c r="G22" s="57"/>
      <c r="H22" s="57"/>
      <c r="I22" s="63">
        <f>SUM(I5:I21)</f>
        <v>0</v>
      </c>
      <c r="J22" s="57"/>
    </row>
  </sheetData>
  <mergeCells count="3">
    <mergeCell ref="A1:I1"/>
    <mergeCell ref="A2:I2"/>
    <mergeCell ref="D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workbookViewId="0">
      <selection activeCell="A3" sqref="A3:XFD6"/>
    </sheetView>
  </sheetViews>
  <sheetFormatPr defaultRowHeight="14.5" x14ac:dyDescent="0.35"/>
  <cols>
    <col min="1" max="1" width="6.26953125" customWidth="1"/>
    <col min="2" max="2" width="34.81640625" style="3" customWidth="1"/>
    <col min="3" max="3" width="12.54296875" customWidth="1"/>
    <col min="4" max="4" width="16.54296875" customWidth="1"/>
    <col min="5" max="5" width="17.7265625" customWidth="1"/>
    <col min="6" max="6" width="13" customWidth="1"/>
    <col min="7" max="7" width="12" customWidth="1"/>
    <col min="8" max="8" width="11.81640625" customWidth="1"/>
    <col min="9" max="9" width="10.7265625" customWidth="1"/>
    <col min="10" max="10" width="14.7265625" customWidth="1"/>
    <col min="11" max="14" width="13.7265625" customWidth="1"/>
  </cols>
  <sheetData>
    <row r="1" spans="1:18" ht="18" x14ac:dyDescent="0.4">
      <c r="A1" s="117" t="s">
        <v>0</v>
      </c>
      <c r="B1" s="117"/>
      <c r="C1" s="117"/>
      <c r="D1" s="117"/>
      <c r="E1" s="117"/>
      <c r="F1" s="1"/>
    </row>
    <row r="2" spans="1:18" ht="15.5" x14ac:dyDescent="0.35">
      <c r="A2" s="2" t="s">
        <v>1</v>
      </c>
      <c r="F2" s="4"/>
      <c r="M2" s="5"/>
      <c r="N2" s="5"/>
    </row>
    <row r="3" spans="1:18" ht="38.5" x14ac:dyDescent="0.35">
      <c r="A3" s="7" t="s">
        <v>2</v>
      </c>
      <c r="B3" s="8" t="s">
        <v>3</v>
      </c>
      <c r="C3" s="9" t="s">
        <v>4</v>
      </c>
      <c r="D3" s="9" t="s">
        <v>134</v>
      </c>
      <c r="E3" s="9" t="s">
        <v>135</v>
      </c>
      <c r="F3" s="9" t="s">
        <v>5</v>
      </c>
      <c r="G3" s="9" t="s">
        <v>6</v>
      </c>
      <c r="H3" s="9" t="s">
        <v>7</v>
      </c>
      <c r="I3" s="8" t="s">
        <v>8</v>
      </c>
      <c r="J3" s="8" t="s">
        <v>9</v>
      </c>
      <c r="K3" s="8" t="s">
        <v>10</v>
      </c>
      <c r="L3" s="8" t="s">
        <v>11</v>
      </c>
      <c r="M3" s="10" t="s">
        <v>12</v>
      </c>
      <c r="N3" s="10" t="s">
        <v>13</v>
      </c>
      <c r="O3" s="11"/>
      <c r="P3" s="3"/>
      <c r="Q3" s="3"/>
      <c r="R3" s="3"/>
    </row>
    <row r="4" spans="1:18" ht="40" customHeight="1" x14ac:dyDescent="0.35">
      <c r="A4" s="33">
        <v>1</v>
      </c>
      <c r="B4" s="22" t="s">
        <v>136</v>
      </c>
      <c r="C4" s="32" t="s">
        <v>137</v>
      </c>
      <c r="D4" s="64" t="s">
        <v>138</v>
      </c>
      <c r="E4" s="65" t="s">
        <v>139</v>
      </c>
      <c r="F4" s="66"/>
      <c r="G4" s="16"/>
      <c r="H4" s="24">
        <f>G4*1+$F$1*G4</f>
        <v>0</v>
      </c>
      <c r="I4" s="25">
        <v>105</v>
      </c>
      <c r="J4" s="26">
        <f>H4*I4</f>
        <v>0</v>
      </c>
      <c r="K4" s="20"/>
      <c r="L4" s="20"/>
      <c r="M4" s="21"/>
      <c r="N4" s="21"/>
    </row>
    <row r="5" spans="1:18" ht="40" customHeight="1" x14ac:dyDescent="0.35">
      <c r="A5" s="33">
        <v>2</v>
      </c>
      <c r="B5" s="22" t="s">
        <v>140</v>
      </c>
      <c r="C5" s="23" t="s">
        <v>141</v>
      </c>
      <c r="D5" s="64" t="s">
        <v>142</v>
      </c>
      <c r="E5" s="67" t="s">
        <v>143</v>
      </c>
      <c r="F5" s="66"/>
      <c r="G5" s="16"/>
      <c r="H5" s="24">
        <f t="shared" ref="H5:H26" si="0">G5*1+$F$1*G5</f>
        <v>0</v>
      </c>
      <c r="I5" s="25">
        <v>140</v>
      </c>
      <c r="J5" s="26">
        <f>H5*I5</f>
        <v>0</v>
      </c>
      <c r="K5" s="20"/>
      <c r="L5" s="20"/>
      <c r="M5" s="21"/>
      <c r="N5" s="21"/>
    </row>
    <row r="6" spans="1:18" ht="40" customHeight="1" x14ac:dyDescent="0.35">
      <c r="A6" s="33">
        <v>3</v>
      </c>
      <c r="B6" s="22" t="s">
        <v>140</v>
      </c>
      <c r="C6" s="23" t="s">
        <v>144</v>
      </c>
      <c r="D6" s="64" t="s">
        <v>142</v>
      </c>
      <c r="E6" s="65" t="s">
        <v>145</v>
      </c>
      <c r="F6" s="15"/>
      <c r="G6" s="16"/>
      <c r="H6" s="24">
        <f t="shared" si="0"/>
        <v>0</v>
      </c>
      <c r="I6" s="25">
        <v>149</v>
      </c>
      <c r="J6" s="26">
        <f t="shared" ref="J6:J24" si="1">H6*I6</f>
        <v>0</v>
      </c>
      <c r="K6" s="20"/>
      <c r="L6" s="20"/>
      <c r="M6" s="21"/>
      <c r="N6" s="21"/>
    </row>
    <row r="7" spans="1:18" ht="40" customHeight="1" x14ac:dyDescent="0.35">
      <c r="A7" s="33">
        <v>4</v>
      </c>
      <c r="B7" s="22" t="s">
        <v>146</v>
      </c>
      <c r="C7" s="23" t="s">
        <v>141</v>
      </c>
      <c r="D7" s="64" t="s">
        <v>142</v>
      </c>
      <c r="E7" s="65" t="s">
        <v>147</v>
      </c>
      <c r="F7" s="15"/>
      <c r="G7" s="16"/>
      <c r="H7" s="24">
        <f t="shared" si="0"/>
        <v>0</v>
      </c>
      <c r="I7" s="25">
        <v>33</v>
      </c>
      <c r="J7" s="26">
        <f t="shared" si="1"/>
        <v>0</v>
      </c>
      <c r="K7" s="20"/>
      <c r="L7" s="20"/>
      <c r="M7" s="21"/>
      <c r="N7" s="21"/>
    </row>
    <row r="8" spans="1:18" ht="40" customHeight="1" x14ac:dyDescent="0.35">
      <c r="A8" s="33">
        <v>5</v>
      </c>
      <c r="B8" s="22" t="s">
        <v>148</v>
      </c>
      <c r="C8" s="23" t="s">
        <v>144</v>
      </c>
      <c r="D8" s="64" t="s">
        <v>142</v>
      </c>
      <c r="E8" s="65" t="s">
        <v>149</v>
      </c>
      <c r="F8" s="15"/>
      <c r="G8" s="16"/>
      <c r="H8" s="24">
        <f t="shared" si="0"/>
        <v>0</v>
      </c>
      <c r="I8" s="25">
        <v>174</v>
      </c>
      <c r="J8" s="26">
        <f>H8*I8</f>
        <v>0</v>
      </c>
      <c r="K8" s="20"/>
      <c r="L8" s="20"/>
      <c r="M8" s="21"/>
      <c r="N8" s="21"/>
    </row>
    <row r="9" spans="1:18" ht="51" customHeight="1" x14ac:dyDescent="0.35">
      <c r="A9" s="33">
        <v>6</v>
      </c>
      <c r="B9" s="27" t="s">
        <v>150</v>
      </c>
      <c r="C9" s="28" t="s">
        <v>151</v>
      </c>
      <c r="D9" s="68" t="s">
        <v>152</v>
      </c>
      <c r="E9" s="69" t="s">
        <v>153</v>
      </c>
      <c r="F9" s="15"/>
      <c r="G9" s="16"/>
      <c r="H9" s="17">
        <f t="shared" si="0"/>
        <v>0</v>
      </c>
      <c r="I9" s="18">
        <v>138</v>
      </c>
      <c r="J9" s="19">
        <f>H9*I9</f>
        <v>0</v>
      </c>
      <c r="K9" s="20"/>
      <c r="L9" s="20"/>
      <c r="M9" s="21"/>
      <c r="N9" s="21"/>
    </row>
    <row r="10" spans="1:18" ht="51" customHeight="1" x14ac:dyDescent="0.35">
      <c r="A10" s="33">
        <v>7</v>
      </c>
      <c r="B10" s="22" t="s">
        <v>154</v>
      </c>
      <c r="C10" s="23" t="s">
        <v>155</v>
      </c>
      <c r="D10" s="64" t="s">
        <v>142</v>
      </c>
      <c r="E10" s="67" t="s">
        <v>156</v>
      </c>
      <c r="F10" s="15"/>
      <c r="G10" s="16"/>
      <c r="H10" s="24">
        <f t="shared" si="0"/>
        <v>0</v>
      </c>
      <c r="I10" s="25">
        <v>364</v>
      </c>
      <c r="J10" s="26">
        <f t="shared" si="1"/>
        <v>0</v>
      </c>
      <c r="K10" s="20"/>
      <c r="L10" s="20"/>
      <c r="M10" s="21"/>
      <c r="N10" s="21"/>
    </row>
    <row r="11" spans="1:18" ht="41.25" customHeight="1" x14ac:dyDescent="0.35">
      <c r="A11" s="33">
        <v>8</v>
      </c>
      <c r="B11" s="22" t="s">
        <v>157</v>
      </c>
      <c r="C11" s="23" t="s">
        <v>155</v>
      </c>
      <c r="D11" s="64" t="s">
        <v>142</v>
      </c>
      <c r="E11" s="65" t="s">
        <v>158</v>
      </c>
      <c r="F11" s="15"/>
      <c r="G11" s="16"/>
      <c r="H11" s="24">
        <f t="shared" si="0"/>
        <v>0</v>
      </c>
      <c r="I11" s="25">
        <v>133</v>
      </c>
      <c r="J11" s="26">
        <f t="shared" si="1"/>
        <v>0</v>
      </c>
      <c r="K11" s="20"/>
      <c r="L11" s="20"/>
      <c r="M11" s="21"/>
      <c r="N11" s="21"/>
    </row>
    <row r="12" spans="1:18" ht="47.25" customHeight="1" x14ac:dyDescent="0.35">
      <c r="A12" s="33">
        <v>9</v>
      </c>
      <c r="B12" s="22" t="s">
        <v>159</v>
      </c>
      <c r="C12" s="23" t="s">
        <v>160</v>
      </c>
      <c r="D12" s="64" t="s">
        <v>142</v>
      </c>
      <c r="E12" s="65" t="s">
        <v>161</v>
      </c>
      <c r="F12" s="15"/>
      <c r="G12" s="16"/>
      <c r="H12" s="24">
        <f t="shared" si="0"/>
        <v>0</v>
      </c>
      <c r="I12" s="25">
        <v>1136</v>
      </c>
      <c r="J12" s="26">
        <f t="shared" si="1"/>
        <v>0</v>
      </c>
      <c r="K12" s="20"/>
      <c r="L12" s="20"/>
      <c r="M12" s="21"/>
      <c r="N12" s="21"/>
    </row>
    <row r="13" spans="1:18" ht="40" customHeight="1" x14ac:dyDescent="0.35">
      <c r="A13" s="33">
        <v>10</v>
      </c>
      <c r="B13" s="22" t="s">
        <v>162</v>
      </c>
      <c r="C13" s="23" t="s">
        <v>160</v>
      </c>
      <c r="D13" s="64" t="s">
        <v>142</v>
      </c>
      <c r="E13" s="65" t="s">
        <v>163</v>
      </c>
      <c r="F13" s="15"/>
      <c r="G13" s="16"/>
      <c r="H13" s="24">
        <f t="shared" si="0"/>
        <v>0</v>
      </c>
      <c r="I13" s="25">
        <v>987</v>
      </c>
      <c r="J13" s="26">
        <f t="shared" si="1"/>
        <v>0</v>
      </c>
      <c r="K13" s="20"/>
      <c r="L13" s="20"/>
      <c r="M13" s="21"/>
      <c r="N13" s="21"/>
      <c r="P13" s="45"/>
    </row>
    <row r="14" spans="1:18" ht="51" customHeight="1" x14ac:dyDescent="0.35">
      <c r="A14" s="33">
        <v>11</v>
      </c>
      <c r="B14" s="22" t="s">
        <v>164</v>
      </c>
      <c r="C14" s="23" t="s">
        <v>160</v>
      </c>
      <c r="D14" s="64" t="s">
        <v>142</v>
      </c>
      <c r="E14" s="65" t="s">
        <v>165</v>
      </c>
      <c r="F14" s="15"/>
      <c r="G14" s="16"/>
      <c r="H14" s="24">
        <f t="shared" si="0"/>
        <v>0</v>
      </c>
      <c r="I14" s="25">
        <v>341</v>
      </c>
      <c r="J14" s="26">
        <f t="shared" si="1"/>
        <v>0</v>
      </c>
      <c r="K14" s="20"/>
      <c r="L14" s="20"/>
      <c r="M14" s="21"/>
      <c r="N14" s="21"/>
    </row>
    <row r="15" spans="1:18" ht="50.25" customHeight="1" x14ac:dyDescent="0.35">
      <c r="A15" s="33">
        <v>12</v>
      </c>
      <c r="B15" s="22" t="s">
        <v>166</v>
      </c>
      <c r="C15" s="32" t="s">
        <v>167</v>
      </c>
      <c r="D15" s="64" t="s">
        <v>142</v>
      </c>
      <c r="E15" s="65" t="s">
        <v>168</v>
      </c>
      <c r="F15" s="15"/>
      <c r="G15" s="16"/>
      <c r="H15" s="24">
        <f t="shared" si="0"/>
        <v>0</v>
      </c>
      <c r="I15" s="25">
        <v>960</v>
      </c>
      <c r="J15" s="26">
        <f t="shared" si="1"/>
        <v>0</v>
      </c>
      <c r="K15" s="20"/>
      <c r="L15" s="20"/>
      <c r="M15" s="21"/>
      <c r="N15" s="21"/>
    </row>
    <row r="16" spans="1:18" ht="40" customHeight="1" x14ac:dyDescent="0.35">
      <c r="A16" s="33">
        <v>13</v>
      </c>
      <c r="B16" s="22" t="s">
        <v>169</v>
      </c>
      <c r="C16" s="32" t="s">
        <v>141</v>
      </c>
      <c r="D16" s="64" t="s">
        <v>142</v>
      </c>
      <c r="E16" s="65" t="s">
        <v>170</v>
      </c>
      <c r="F16" s="15"/>
      <c r="G16" s="16"/>
      <c r="H16" s="24">
        <f t="shared" si="0"/>
        <v>0</v>
      </c>
      <c r="I16" s="25">
        <v>104</v>
      </c>
      <c r="J16" s="26">
        <f t="shared" si="1"/>
        <v>0</v>
      </c>
      <c r="K16" s="20"/>
      <c r="L16" s="20"/>
      <c r="M16" s="21"/>
      <c r="N16" s="21"/>
    </row>
    <row r="17" spans="1:14" ht="40" customHeight="1" x14ac:dyDescent="0.35">
      <c r="A17" s="33">
        <v>14</v>
      </c>
      <c r="B17" s="22" t="s">
        <v>171</v>
      </c>
      <c r="C17" s="32" t="s">
        <v>172</v>
      </c>
      <c r="D17" s="64" t="s">
        <v>142</v>
      </c>
      <c r="E17" s="65" t="s">
        <v>173</v>
      </c>
      <c r="F17" s="15"/>
      <c r="G17" s="16"/>
      <c r="H17" s="24">
        <f t="shared" si="0"/>
        <v>0</v>
      </c>
      <c r="I17" s="25">
        <v>92</v>
      </c>
      <c r="J17" s="26">
        <f t="shared" si="1"/>
        <v>0</v>
      </c>
      <c r="K17" s="20"/>
      <c r="L17" s="20"/>
      <c r="M17" s="21"/>
      <c r="N17" s="21"/>
    </row>
    <row r="18" spans="1:14" ht="40" customHeight="1" x14ac:dyDescent="0.35">
      <c r="A18" s="33">
        <v>15</v>
      </c>
      <c r="B18" s="22" t="s">
        <v>174</v>
      </c>
      <c r="C18" s="32" t="s">
        <v>172</v>
      </c>
      <c r="D18" s="64" t="s">
        <v>142</v>
      </c>
      <c r="E18" s="65" t="s">
        <v>175</v>
      </c>
      <c r="F18" s="15"/>
      <c r="G18" s="16"/>
      <c r="H18" s="24">
        <f t="shared" si="0"/>
        <v>0</v>
      </c>
      <c r="I18" s="25">
        <v>580</v>
      </c>
      <c r="J18" s="26">
        <f t="shared" si="1"/>
        <v>0</v>
      </c>
      <c r="K18" s="20"/>
      <c r="L18" s="20"/>
      <c r="M18" s="21"/>
      <c r="N18" s="21"/>
    </row>
    <row r="19" spans="1:14" ht="40" customHeight="1" x14ac:dyDescent="0.35">
      <c r="A19" s="33">
        <v>16</v>
      </c>
      <c r="B19" s="22" t="s">
        <v>176</v>
      </c>
      <c r="C19" s="34" t="s">
        <v>137</v>
      </c>
      <c r="D19" s="64" t="s">
        <v>138</v>
      </c>
      <c r="E19" s="65" t="s">
        <v>177</v>
      </c>
      <c r="F19" s="15"/>
      <c r="G19" s="16"/>
      <c r="H19" s="24">
        <f t="shared" si="0"/>
        <v>0</v>
      </c>
      <c r="I19" s="25">
        <v>249</v>
      </c>
      <c r="J19" s="26">
        <f t="shared" si="1"/>
        <v>0</v>
      </c>
      <c r="K19" s="20"/>
      <c r="L19" s="20"/>
      <c r="M19" s="21"/>
      <c r="N19" s="21"/>
    </row>
    <row r="20" spans="1:14" ht="40" customHeight="1" x14ac:dyDescent="0.35">
      <c r="A20" s="33">
        <v>17</v>
      </c>
      <c r="B20" s="13" t="s">
        <v>178</v>
      </c>
      <c r="C20" s="12" t="s">
        <v>179</v>
      </c>
      <c r="D20" s="70" t="s">
        <v>142</v>
      </c>
      <c r="E20" s="69" t="s">
        <v>180</v>
      </c>
      <c r="F20" s="15"/>
      <c r="G20" s="16"/>
      <c r="H20" s="17">
        <f t="shared" si="0"/>
        <v>0</v>
      </c>
      <c r="I20" s="18">
        <v>379</v>
      </c>
      <c r="J20" s="19">
        <f t="shared" si="1"/>
        <v>0</v>
      </c>
      <c r="K20" s="20"/>
      <c r="L20" s="20"/>
      <c r="M20" s="21"/>
      <c r="N20" s="21"/>
    </row>
    <row r="21" spans="1:14" ht="40" customHeight="1" x14ac:dyDescent="0.35">
      <c r="A21" s="33">
        <v>18</v>
      </c>
      <c r="B21" s="22" t="s">
        <v>181</v>
      </c>
      <c r="C21" s="32" t="s">
        <v>182</v>
      </c>
      <c r="D21" s="64" t="s">
        <v>183</v>
      </c>
      <c r="E21" s="65" t="s">
        <v>184</v>
      </c>
      <c r="F21" s="15"/>
      <c r="G21" s="16"/>
      <c r="H21" s="24">
        <f t="shared" si="0"/>
        <v>0</v>
      </c>
      <c r="I21" s="25">
        <v>269</v>
      </c>
      <c r="J21" s="26">
        <f>H21*I21</f>
        <v>0</v>
      </c>
      <c r="K21" s="20"/>
      <c r="L21" s="20"/>
      <c r="M21" s="21"/>
      <c r="N21" s="21"/>
    </row>
    <row r="22" spans="1:14" ht="40" customHeight="1" x14ac:dyDescent="0.35">
      <c r="A22" s="33">
        <v>19</v>
      </c>
      <c r="B22" s="22" t="s">
        <v>185</v>
      </c>
      <c r="C22" s="32" t="s">
        <v>182</v>
      </c>
      <c r="D22" s="64" t="s">
        <v>183</v>
      </c>
      <c r="E22" s="65" t="s">
        <v>186</v>
      </c>
      <c r="F22" s="15"/>
      <c r="G22" s="16"/>
      <c r="H22" s="24">
        <f t="shared" si="0"/>
        <v>0</v>
      </c>
      <c r="I22" s="25">
        <v>161</v>
      </c>
      <c r="J22" s="26">
        <f t="shared" si="1"/>
        <v>0</v>
      </c>
      <c r="K22" s="20"/>
      <c r="L22" s="20"/>
      <c r="M22" s="21"/>
      <c r="N22" s="21"/>
    </row>
    <row r="23" spans="1:14" ht="40" customHeight="1" x14ac:dyDescent="0.35">
      <c r="A23" s="33">
        <v>20</v>
      </c>
      <c r="B23" s="27" t="s">
        <v>187</v>
      </c>
      <c r="C23" s="14" t="s">
        <v>182</v>
      </c>
      <c r="D23" s="9" t="s">
        <v>188</v>
      </c>
      <c r="E23" s="71" t="s">
        <v>189</v>
      </c>
      <c r="F23" s="15"/>
      <c r="G23" s="16"/>
      <c r="H23" s="17">
        <f t="shared" si="0"/>
        <v>0</v>
      </c>
      <c r="I23" s="18">
        <v>68</v>
      </c>
      <c r="J23" s="19">
        <f t="shared" si="1"/>
        <v>0</v>
      </c>
      <c r="K23" s="20"/>
      <c r="L23" s="20"/>
      <c r="M23" s="21"/>
      <c r="N23" s="21"/>
    </row>
    <row r="24" spans="1:14" ht="40" customHeight="1" x14ac:dyDescent="0.35">
      <c r="A24" s="33">
        <v>21</v>
      </c>
      <c r="B24" s="13" t="s">
        <v>190</v>
      </c>
      <c r="C24" s="72" t="s">
        <v>179</v>
      </c>
      <c r="D24" s="68" t="s">
        <v>142</v>
      </c>
      <c r="E24" s="73" t="s">
        <v>191</v>
      </c>
      <c r="F24" s="15"/>
      <c r="G24" s="16"/>
      <c r="H24" s="74">
        <f t="shared" si="0"/>
        <v>0</v>
      </c>
      <c r="I24" s="75">
        <v>175</v>
      </c>
      <c r="J24" s="76">
        <f t="shared" si="1"/>
        <v>0</v>
      </c>
      <c r="K24" s="20"/>
      <c r="L24" s="20"/>
      <c r="M24" s="21"/>
      <c r="N24" s="21"/>
    </row>
    <row r="25" spans="1:14" ht="40" customHeight="1" x14ac:dyDescent="0.35">
      <c r="A25" s="33">
        <v>22</v>
      </c>
      <c r="B25" s="22" t="s">
        <v>192</v>
      </c>
      <c r="C25" s="34" t="s">
        <v>182</v>
      </c>
      <c r="D25" s="64" t="s">
        <v>183</v>
      </c>
      <c r="E25" s="65" t="s">
        <v>193</v>
      </c>
      <c r="F25" s="15"/>
      <c r="G25" s="16"/>
      <c r="H25" s="24">
        <f t="shared" si="0"/>
        <v>0</v>
      </c>
      <c r="I25" s="25">
        <v>171</v>
      </c>
      <c r="J25" s="26">
        <f>H25*I25</f>
        <v>0</v>
      </c>
      <c r="K25" s="20"/>
      <c r="L25" s="20"/>
      <c r="M25" s="21"/>
      <c r="N25" s="21"/>
    </row>
    <row r="26" spans="1:14" ht="40" customHeight="1" x14ac:dyDescent="0.35">
      <c r="A26" s="33">
        <v>23</v>
      </c>
      <c r="B26" s="22" t="s">
        <v>194</v>
      </c>
      <c r="C26" s="34" t="s">
        <v>182</v>
      </c>
      <c r="D26" s="64" t="s">
        <v>183</v>
      </c>
      <c r="E26" s="65" t="s">
        <v>195</v>
      </c>
      <c r="F26" s="15"/>
      <c r="G26" s="16"/>
      <c r="H26" s="24">
        <f t="shared" si="0"/>
        <v>0</v>
      </c>
      <c r="I26" s="25">
        <v>114</v>
      </c>
      <c r="J26" s="26">
        <f>H26*I26</f>
        <v>0</v>
      </c>
      <c r="K26" s="20"/>
      <c r="L26" s="20"/>
      <c r="M26" s="21"/>
      <c r="N26" s="21"/>
    </row>
    <row r="28" spans="1:14" x14ac:dyDescent="0.35">
      <c r="H28" s="31" t="s">
        <v>75</v>
      </c>
      <c r="I28" s="31"/>
      <c r="J28" s="44">
        <f>SUM(J4:J26)</f>
        <v>0</v>
      </c>
    </row>
    <row r="29" spans="1:14" x14ac:dyDescent="0.35">
      <c r="H29" s="31"/>
      <c r="I29" s="31"/>
      <c r="J29" s="44"/>
    </row>
    <row r="30" spans="1:14" x14ac:dyDescent="0.35">
      <c r="A30" s="77"/>
      <c r="B30" s="47"/>
      <c r="C30" s="49"/>
      <c r="D30" s="49"/>
      <c r="E30" s="49"/>
      <c r="F30" s="45"/>
      <c r="G30" s="45"/>
      <c r="H30" s="45"/>
    </row>
    <row r="31" spans="1:14" x14ac:dyDescent="0.35">
      <c r="A31" s="77"/>
      <c r="B31" s="46"/>
      <c r="C31" s="49"/>
      <c r="D31" s="49"/>
      <c r="E31" s="49"/>
      <c r="F31" s="45"/>
      <c r="G31" s="45"/>
      <c r="H31" s="45"/>
    </row>
    <row r="32" spans="1:14" x14ac:dyDescent="0.35">
      <c r="A32" s="77"/>
      <c r="B32" s="46"/>
      <c r="C32" s="49"/>
      <c r="D32" s="49"/>
      <c r="E32" s="49"/>
      <c r="F32" s="45"/>
      <c r="G32" s="45"/>
      <c r="H32" s="45"/>
    </row>
    <row r="33" spans="1:8" x14ac:dyDescent="0.35">
      <c r="A33" s="77"/>
      <c r="B33" s="47"/>
      <c r="C33" s="49"/>
      <c r="D33" s="49"/>
      <c r="E33" s="49"/>
      <c r="F33" s="45"/>
      <c r="G33" s="45"/>
      <c r="H33" s="45"/>
    </row>
    <row r="34" spans="1:8" x14ac:dyDescent="0.35">
      <c r="A34" s="77"/>
      <c r="B34" s="46"/>
      <c r="C34" s="49"/>
      <c r="D34" s="49"/>
      <c r="E34" s="49"/>
      <c r="F34" s="45"/>
      <c r="G34" s="45"/>
      <c r="H34" s="45"/>
    </row>
    <row r="35" spans="1:8" x14ac:dyDescent="0.35">
      <c r="A35" s="60"/>
      <c r="C35" s="49"/>
      <c r="D35" s="49"/>
      <c r="E35" s="49"/>
      <c r="F35" s="45"/>
      <c r="G35" s="45"/>
      <c r="H35" s="45"/>
    </row>
    <row r="36" spans="1:8" x14ac:dyDescent="0.35">
      <c r="A36" s="77"/>
      <c r="B36" s="50"/>
      <c r="C36" s="49"/>
      <c r="D36" s="49"/>
      <c r="E36" s="49"/>
      <c r="F36" s="45"/>
      <c r="G36" s="45"/>
      <c r="H36" s="45"/>
    </row>
    <row r="37" spans="1:8" x14ac:dyDescent="0.35">
      <c r="A37" s="77"/>
      <c r="B37" s="46"/>
      <c r="C37" s="49"/>
      <c r="D37" s="49"/>
      <c r="E37" s="49"/>
      <c r="F37" s="45"/>
      <c r="G37" s="45"/>
      <c r="H37" s="45"/>
    </row>
    <row r="38" spans="1:8" x14ac:dyDescent="0.35">
      <c r="A38" s="77"/>
      <c r="B38" s="50"/>
      <c r="C38" s="49"/>
      <c r="D38" s="49"/>
      <c r="E38" s="49"/>
      <c r="F38" s="45"/>
      <c r="G38" s="45"/>
      <c r="H38" s="45"/>
    </row>
    <row r="39" spans="1:8" x14ac:dyDescent="0.35">
      <c r="A39" s="77"/>
      <c r="B39" s="50"/>
      <c r="C39" s="49"/>
      <c r="D39" s="49"/>
      <c r="E39" s="49"/>
      <c r="F39" s="45"/>
      <c r="G39" s="45"/>
      <c r="H39" s="45"/>
    </row>
    <row r="40" spans="1:8" x14ac:dyDescent="0.35">
      <c r="A40" s="77"/>
      <c r="B40" s="46"/>
      <c r="C40" s="45"/>
      <c r="D40" s="45"/>
      <c r="E40" s="45"/>
      <c r="F40" s="45"/>
      <c r="G40" s="45"/>
      <c r="H40" s="45"/>
    </row>
    <row r="41" spans="1:8" x14ac:dyDescent="0.35">
      <c r="A41" s="77"/>
      <c r="B41" s="46"/>
      <c r="C41" s="45"/>
      <c r="D41" s="45"/>
      <c r="E41" s="45"/>
      <c r="F41" s="45"/>
      <c r="G41" s="45"/>
      <c r="H41" s="45"/>
    </row>
    <row r="42" spans="1:8" x14ac:dyDescent="0.35">
      <c r="A42" s="77"/>
      <c r="B42" s="47"/>
      <c r="C42" s="45"/>
      <c r="D42" s="45"/>
      <c r="E42" s="45"/>
      <c r="F42" s="45"/>
      <c r="G42" s="45"/>
      <c r="H42" s="45"/>
    </row>
    <row r="43" spans="1:8" x14ac:dyDescent="0.35">
      <c r="A43" s="31"/>
      <c r="B43" s="46"/>
      <c r="C43" s="45"/>
      <c r="D43" s="45"/>
      <c r="E43" s="45"/>
      <c r="F43" s="45"/>
      <c r="G43" s="45"/>
      <c r="H43" s="45"/>
    </row>
    <row r="44" spans="1:8" x14ac:dyDescent="0.35">
      <c r="A44" s="31"/>
      <c r="B44" s="50"/>
      <c r="C44" s="45"/>
      <c r="D44" s="45"/>
      <c r="E44" s="45"/>
      <c r="F44" s="45"/>
      <c r="G44" s="45"/>
      <c r="H44" s="45"/>
    </row>
    <row r="45" spans="1:8" x14ac:dyDescent="0.35">
      <c r="A45" s="31"/>
      <c r="B45" s="46"/>
      <c r="C45" s="45"/>
      <c r="D45" s="45"/>
      <c r="E45" s="45"/>
      <c r="F45" s="45"/>
      <c r="G45" s="45"/>
      <c r="H45" s="45"/>
    </row>
    <row r="46" spans="1:8" x14ac:dyDescent="0.35">
      <c r="A46" s="31"/>
      <c r="B46" s="50"/>
      <c r="C46" s="45"/>
      <c r="D46" s="45"/>
      <c r="E46" s="45"/>
      <c r="F46" s="45"/>
      <c r="G46" s="45"/>
      <c r="H46" s="45"/>
    </row>
    <row r="47" spans="1:8" x14ac:dyDescent="0.35">
      <c r="A47" s="31"/>
      <c r="B47" s="50"/>
      <c r="C47" s="45"/>
      <c r="D47" s="45"/>
      <c r="E47" s="45"/>
      <c r="F47" s="45"/>
      <c r="G47" s="45"/>
      <c r="H47" s="45"/>
    </row>
    <row r="48" spans="1:8" x14ac:dyDescent="0.35">
      <c r="A48" s="45"/>
      <c r="B48" s="115"/>
      <c r="C48" s="116"/>
      <c r="D48" s="116"/>
      <c r="E48" s="116"/>
      <c r="F48" s="116"/>
      <c r="G48" s="116"/>
      <c r="H48" s="116"/>
    </row>
    <row r="49" spans="2:2" x14ac:dyDescent="0.35">
      <c r="B49" s="46"/>
    </row>
  </sheetData>
  <mergeCells count="2">
    <mergeCell ref="A1:E1"/>
    <mergeCell ref="B48:H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workbookViewId="0">
      <selection activeCell="B3" sqref="B3"/>
    </sheetView>
  </sheetViews>
  <sheetFormatPr defaultRowHeight="14.5" x14ac:dyDescent="0.35"/>
  <cols>
    <col min="1" max="1" width="6.26953125" customWidth="1"/>
    <col min="2" max="2" width="35.81640625" style="3" customWidth="1"/>
    <col min="3" max="3" width="10.7265625" customWidth="1"/>
    <col min="4" max="4" width="17.54296875" customWidth="1"/>
    <col min="5" max="5" width="17.7265625" customWidth="1"/>
    <col min="6" max="6" width="13" customWidth="1"/>
    <col min="7" max="7" width="12" customWidth="1"/>
    <col min="8" max="8" width="11.81640625" customWidth="1"/>
    <col min="9" max="9" width="10.7265625" customWidth="1"/>
    <col min="10" max="10" width="14.7265625" customWidth="1"/>
    <col min="11" max="14" width="13.7265625" customWidth="1"/>
  </cols>
  <sheetData>
    <row r="1" spans="1:18" ht="18" x14ac:dyDescent="0.4">
      <c r="A1" s="117" t="s">
        <v>0</v>
      </c>
      <c r="B1" s="117"/>
      <c r="C1" s="117"/>
      <c r="D1" s="117"/>
      <c r="E1" s="117"/>
      <c r="F1" s="1"/>
    </row>
    <row r="2" spans="1:18" ht="15.5" x14ac:dyDescent="0.35">
      <c r="A2" s="2" t="s">
        <v>569</v>
      </c>
      <c r="F2" s="4"/>
      <c r="M2" s="5"/>
      <c r="N2" s="5"/>
    </row>
    <row r="3" spans="1:18" ht="38.5" x14ac:dyDescent="0.35">
      <c r="A3" s="7" t="s">
        <v>2</v>
      </c>
      <c r="B3" s="8" t="s">
        <v>3</v>
      </c>
      <c r="C3" s="9" t="s">
        <v>4</v>
      </c>
      <c r="D3" s="9" t="s">
        <v>134</v>
      </c>
      <c r="E3" s="9" t="s">
        <v>135</v>
      </c>
      <c r="F3" s="9" t="s">
        <v>5</v>
      </c>
      <c r="G3" s="9" t="s">
        <v>6</v>
      </c>
      <c r="H3" s="9" t="s">
        <v>7</v>
      </c>
      <c r="I3" s="8" t="s">
        <v>8</v>
      </c>
      <c r="J3" s="8" t="s">
        <v>9</v>
      </c>
      <c r="K3" s="8" t="s">
        <v>10</v>
      </c>
      <c r="L3" s="8" t="s">
        <v>11</v>
      </c>
      <c r="M3" s="10" t="s">
        <v>12</v>
      </c>
      <c r="N3" s="10" t="s">
        <v>13</v>
      </c>
      <c r="O3" s="11"/>
      <c r="P3" s="3"/>
      <c r="Q3" s="3"/>
      <c r="R3" s="3"/>
    </row>
    <row r="4" spans="1:18" ht="40" customHeight="1" x14ac:dyDescent="0.35">
      <c r="A4" s="33">
        <v>1</v>
      </c>
      <c r="B4" s="13" t="s">
        <v>196</v>
      </c>
      <c r="C4" s="14" t="s">
        <v>197</v>
      </c>
      <c r="D4" s="9" t="s">
        <v>198</v>
      </c>
      <c r="E4" s="29" t="s">
        <v>199</v>
      </c>
      <c r="F4" s="66"/>
      <c r="G4" s="16"/>
      <c r="H4" s="17">
        <f>G4*1+$F$1*G4</f>
        <v>0</v>
      </c>
      <c r="I4" s="18">
        <v>1725</v>
      </c>
      <c r="J4" s="19">
        <f>H4*I4</f>
        <v>0</v>
      </c>
      <c r="K4" s="20"/>
      <c r="L4" s="20"/>
      <c r="M4" s="21"/>
      <c r="N4" s="21"/>
    </row>
    <row r="5" spans="1:18" ht="40" customHeight="1" x14ac:dyDescent="0.35">
      <c r="A5" s="33">
        <v>2</v>
      </c>
      <c r="B5" s="27" t="s">
        <v>200</v>
      </c>
      <c r="C5" s="28" t="s">
        <v>201</v>
      </c>
      <c r="D5" s="9" t="s">
        <v>202</v>
      </c>
      <c r="E5" s="71" t="s">
        <v>203</v>
      </c>
      <c r="F5" s="66"/>
      <c r="G5" s="16"/>
      <c r="H5" s="17">
        <f t="shared" ref="H5:H53" si="0">G5*1+$F$1*G5</f>
        <v>0</v>
      </c>
      <c r="I5" s="18">
        <v>811</v>
      </c>
      <c r="J5" s="19">
        <f>H5*I5</f>
        <v>0</v>
      </c>
      <c r="K5" s="20"/>
      <c r="L5" s="20"/>
      <c r="M5" s="21"/>
      <c r="N5" s="21"/>
    </row>
    <row r="6" spans="1:18" ht="40" customHeight="1" x14ac:dyDescent="0.35">
      <c r="A6" s="33">
        <v>3</v>
      </c>
      <c r="B6" s="27" t="s">
        <v>204</v>
      </c>
      <c r="C6" s="28" t="s">
        <v>205</v>
      </c>
      <c r="D6" s="9" t="s">
        <v>206</v>
      </c>
      <c r="E6" s="29" t="s">
        <v>207</v>
      </c>
      <c r="F6" s="15"/>
      <c r="G6" s="16"/>
      <c r="H6" s="17">
        <f t="shared" si="0"/>
        <v>0</v>
      </c>
      <c r="I6" s="18">
        <v>281</v>
      </c>
      <c r="J6" s="19">
        <f t="shared" ref="J6:J53" si="1">H6*I6</f>
        <v>0</v>
      </c>
      <c r="K6" s="20"/>
      <c r="L6" s="20"/>
      <c r="M6" s="21"/>
      <c r="N6" s="21"/>
    </row>
    <row r="7" spans="1:18" ht="40" customHeight="1" x14ac:dyDescent="0.35">
      <c r="A7" s="33">
        <v>4</v>
      </c>
      <c r="B7" s="27" t="s">
        <v>208</v>
      </c>
      <c r="C7" s="29" t="s">
        <v>209</v>
      </c>
      <c r="D7" s="9" t="s">
        <v>210</v>
      </c>
      <c r="E7" s="29" t="s">
        <v>211</v>
      </c>
      <c r="F7" s="15"/>
      <c r="G7" s="16"/>
      <c r="H7" s="17">
        <f t="shared" si="0"/>
        <v>0</v>
      </c>
      <c r="I7" s="18">
        <v>472</v>
      </c>
      <c r="J7" s="19">
        <f t="shared" si="1"/>
        <v>0</v>
      </c>
      <c r="K7" s="20"/>
      <c r="L7" s="20"/>
      <c r="M7" s="21"/>
      <c r="N7" s="21"/>
    </row>
    <row r="8" spans="1:18" ht="53.25" customHeight="1" x14ac:dyDescent="0.35">
      <c r="A8" s="33">
        <v>5</v>
      </c>
      <c r="B8" s="27" t="s">
        <v>212</v>
      </c>
      <c r="C8" s="29" t="s">
        <v>213</v>
      </c>
      <c r="D8" s="9" t="s">
        <v>210</v>
      </c>
      <c r="E8" s="69" t="s">
        <v>214</v>
      </c>
      <c r="F8" s="15"/>
      <c r="G8" s="16"/>
      <c r="H8" s="17">
        <f t="shared" si="0"/>
        <v>0</v>
      </c>
      <c r="I8" s="18">
        <v>271</v>
      </c>
      <c r="J8" s="19">
        <f>H8*I8</f>
        <v>0</v>
      </c>
      <c r="K8" s="20"/>
      <c r="L8" s="20"/>
      <c r="M8" s="21"/>
      <c r="N8" s="21"/>
    </row>
    <row r="9" spans="1:18" ht="51" customHeight="1" x14ac:dyDescent="0.35">
      <c r="A9" s="33">
        <v>6</v>
      </c>
      <c r="B9" s="27" t="s">
        <v>215</v>
      </c>
      <c r="C9" s="28" t="s">
        <v>216</v>
      </c>
      <c r="D9" s="9" t="s">
        <v>198</v>
      </c>
      <c r="E9" s="69" t="s">
        <v>217</v>
      </c>
      <c r="F9" s="15"/>
      <c r="G9" s="16"/>
      <c r="H9" s="17">
        <f t="shared" si="0"/>
        <v>0</v>
      </c>
      <c r="I9" s="18">
        <v>433</v>
      </c>
      <c r="J9" s="19">
        <f>H9*I9</f>
        <v>0</v>
      </c>
      <c r="K9" s="20"/>
      <c r="L9" s="20"/>
      <c r="M9" s="21"/>
      <c r="N9" s="21"/>
    </row>
    <row r="10" spans="1:18" ht="51" customHeight="1" x14ac:dyDescent="0.35">
      <c r="A10" s="33">
        <v>7</v>
      </c>
      <c r="B10" s="22" t="s">
        <v>568</v>
      </c>
      <c r="C10" s="23" t="s">
        <v>218</v>
      </c>
      <c r="D10" s="64" t="s">
        <v>219</v>
      </c>
      <c r="E10" s="67" t="s">
        <v>220</v>
      </c>
      <c r="F10" s="15"/>
      <c r="G10" s="16"/>
      <c r="H10" s="24">
        <f t="shared" si="0"/>
        <v>0</v>
      </c>
      <c r="I10" s="25">
        <v>757</v>
      </c>
      <c r="J10" s="26">
        <f t="shared" si="1"/>
        <v>0</v>
      </c>
      <c r="K10" s="20"/>
      <c r="L10" s="20"/>
      <c r="M10" s="21"/>
      <c r="N10" s="21"/>
    </row>
    <row r="11" spans="1:18" ht="41.25" customHeight="1" x14ac:dyDescent="0.35">
      <c r="A11" s="33">
        <v>8</v>
      </c>
      <c r="B11" s="27" t="s">
        <v>221</v>
      </c>
      <c r="C11" s="28" t="s">
        <v>50</v>
      </c>
      <c r="D11" s="9" t="s">
        <v>222</v>
      </c>
      <c r="E11" s="29" t="s">
        <v>223</v>
      </c>
      <c r="F11" s="15"/>
      <c r="G11" s="16"/>
      <c r="H11" s="17">
        <f t="shared" si="0"/>
        <v>0</v>
      </c>
      <c r="I11" s="18">
        <v>673</v>
      </c>
      <c r="J11" s="19">
        <f t="shared" si="1"/>
        <v>0</v>
      </c>
      <c r="K11" s="20"/>
      <c r="L11" s="20"/>
      <c r="M11" s="21"/>
      <c r="N11" s="21"/>
    </row>
    <row r="12" spans="1:18" ht="68.25" customHeight="1" x14ac:dyDescent="0.35">
      <c r="A12" s="33">
        <v>9</v>
      </c>
      <c r="B12" s="27" t="s">
        <v>224</v>
      </c>
      <c r="C12" s="28" t="s">
        <v>225</v>
      </c>
      <c r="D12" s="9" t="s">
        <v>226</v>
      </c>
      <c r="E12" s="29" t="s">
        <v>227</v>
      </c>
      <c r="F12" s="15"/>
      <c r="G12" s="16"/>
      <c r="H12" s="17">
        <f t="shared" si="0"/>
        <v>0</v>
      </c>
      <c r="I12" s="18">
        <v>530</v>
      </c>
      <c r="J12" s="19">
        <f t="shared" si="1"/>
        <v>0</v>
      </c>
      <c r="K12" s="20"/>
      <c r="L12" s="20"/>
      <c r="M12" s="21"/>
      <c r="N12" s="21"/>
    </row>
    <row r="13" spans="1:18" ht="68.25" customHeight="1" x14ac:dyDescent="0.35">
      <c r="A13" s="33">
        <v>10</v>
      </c>
      <c r="B13" s="27" t="s">
        <v>228</v>
      </c>
      <c r="C13" s="28" t="s">
        <v>229</v>
      </c>
      <c r="D13" s="9" t="s">
        <v>230</v>
      </c>
      <c r="E13" s="29" t="s">
        <v>231</v>
      </c>
      <c r="F13" s="15"/>
      <c r="G13" s="16"/>
      <c r="H13" s="17">
        <f t="shared" si="0"/>
        <v>0</v>
      </c>
      <c r="I13" s="18">
        <v>538</v>
      </c>
      <c r="J13" s="19">
        <f t="shared" si="1"/>
        <v>0</v>
      </c>
      <c r="K13" s="20"/>
      <c r="L13" s="20"/>
      <c r="M13" s="21"/>
      <c r="N13" s="21"/>
    </row>
    <row r="14" spans="1:18" ht="51" x14ac:dyDescent="0.35">
      <c r="A14" s="33">
        <v>11</v>
      </c>
      <c r="B14" s="27" t="s">
        <v>232</v>
      </c>
      <c r="C14" s="28" t="s">
        <v>233</v>
      </c>
      <c r="D14" s="9" t="s">
        <v>234</v>
      </c>
      <c r="E14" s="29" t="s">
        <v>235</v>
      </c>
      <c r="F14" s="15"/>
      <c r="G14" s="16"/>
      <c r="H14" s="17">
        <f t="shared" si="0"/>
        <v>0</v>
      </c>
      <c r="I14" s="18">
        <v>267</v>
      </c>
      <c r="J14" s="19">
        <f t="shared" si="1"/>
        <v>0</v>
      </c>
      <c r="K14" s="20"/>
      <c r="L14" s="20"/>
      <c r="M14" s="21"/>
      <c r="N14" s="21"/>
      <c r="P14" s="45"/>
    </row>
    <row r="15" spans="1:18" ht="51" customHeight="1" x14ac:dyDescent="0.35">
      <c r="A15" s="33">
        <v>12</v>
      </c>
      <c r="B15" s="27" t="s">
        <v>236</v>
      </c>
      <c r="C15" s="14" t="s">
        <v>237</v>
      </c>
      <c r="D15" s="68" t="s">
        <v>238</v>
      </c>
      <c r="E15" s="69" t="s">
        <v>239</v>
      </c>
      <c r="F15" s="15"/>
      <c r="G15" s="16"/>
      <c r="H15" s="17">
        <f t="shared" si="0"/>
        <v>0</v>
      </c>
      <c r="I15" s="18">
        <v>190</v>
      </c>
      <c r="J15" s="19">
        <f t="shared" si="1"/>
        <v>0</v>
      </c>
      <c r="K15" s="20"/>
      <c r="L15" s="20"/>
      <c r="M15" s="21"/>
      <c r="N15" s="21"/>
    </row>
    <row r="16" spans="1:18" ht="50.25" customHeight="1" x14ac:dyDescent="0.35">
      <c r="A16" s="33">
        <v>13</v>
      </c>
      <c r="B16" s="27" t="s">
        <v>240</v>
      </c>
      <c r="C16" s="14" t="s">
        <v>241</v>
      </c>
      <c r="D16" s="9" t="s">
        <v>242</v>
      </c>
      <c r="E16" s="29" t="s">
        <v>243</v>
      </c>
      <c r="F16" s="15"/>
      <c r="G16" s="16"/>
      <c r="H16" s="17">
        <f t="shared" si="0"/>
        <v>0</v>
      </c>
      <c r="I16" s="18">
        <v>127</v>
      </c>
      <c r="J16" s="19">
        <f t="shared" si="1"/>
        <v>0</v>
      </c>
      <c r="K16" s="20"/>
      <c r="L16" s="20"/>
      <c r="M16" s="21"/>
      <c r="N16" s="21"/>
    </row>
    <row r="17" spans="1:14" ht="40" customHeight="1" x14ac:dyDescent="0.35">
      <c r="A17" s="33">
        <v>14</v>
      </c>
      <c r="B17" s="22" t="s">
        <v>244</v>
      </c>
      <c r="C17" s="32" t="s">
        <v>245</v>
      </c>
      <c r="D17" s="64" t="s">
        <v>246</v>
      </c>
      <c r="E17" s="65" t="s">
        <v>247</v>
      </c>
      <c r="F17" s="15"/>
      <c r="G17" s="16"/>
      <c r="H17" s="24">
        <f t="shared" si="0"/>
        <v>0</v>
      </c>
      <c r="I17" s="25">
        <v>42</v>
      </c>
      <c r="J17" s="26">
        <f t="shared" si="1"/>
        <v>0</v>
      </c>
      <c r="K17" s="20"/>
      <c r="L17" s="20"/>
      <c r="M17" s="21"/>
      <c r="N17" s="21"/>
    </row>
    <row r="18" spans="1:14" ht="40" customHeight="1" x14ac:dyDescent="0.35">
      <c r="A18" s="33">
        <v>15</v>
      </c>
      <c r="B18" s="22" t="s">
        <v>248</v>
      </c>
      <c r="C18" s="32" t="s">
        <v>245</v>
      </c>
      <c r="D18" s="64" t="s">
        <v>246</v>
      </c>
      <c r="E18" s="65" t="s">
        <v>249</v>
      </c>
      <c r="F18" s="15"/>
      <c r="G18" s="16"/>
      <c r="H18" s="24">
        <f t="shared" si="0"/>
        <v>0</v>
      </c>
      <c r="I18" s="25">
        <v>113</v>
      </c>
      <c r="J18" s="26">
        <f t="shared" si="1"/>
        <v>0</v>
      </c>
      <c r="K18" s="20"/>
      <c r="L18" s="20"/>
      <c r="M18" s="21"/>
      <c r="N18" s="21"/>
    </row>
    <row r="19" spans="1:14" ht="40" customHeight="1" x14ac:dyDescent="0.35">
      <c r="A19" s="33">
        <v>16</v>
      </c>
      <c r="B19" s="22" t="s">
        <v>250</v>
      </c>
      <c r="C19" s="32" t="s">
        <v>245</v>
      </c>
      <c r="D19" s="64" t="s">
        <v>246</v>
      </c>
      <c r="E19" s="65" t="s">
        <v>251</v>
      </c>
      <c r="F19" s="15"/>
      <c r="G19" s="16"/>
      <c r="H19" s="24">
        <f t="shared" si="0"/>
        <v>0</v>
      </c>
      <c r="I19" s="25">
        <v>65</v>
      </c>
      <c r="J19" s="26">
        <f t="shared" si="1"/>
        <v>0</v>
      </c>
      <c r="K19" s="20"/>
      <c r="L19" s="20"/>
      <c r="M19" s="21"/>
      <c r="N19" s="21"/>
    </row>
    <row r="20" spans="1:14" ht="40" customHeight="1" x14ac:dyDescent="0.35">
      <c r="A20" s="33">
        <v>17</v>
      </c>
      <c r="B20" s="22" t="s">
        <v>252</v>
      </c>
      <c r="C20" s="34" t="s">
        <v>253</v>
      </c>
      <c r="D20" s="64" t="s">
        <v>246</v>
      </c>
      <c r="E20" s="65" t="s">
        <v>254</v>
      </c>
      <c r="F20" s="15"/>
      <c r="G20" s="16"/>
      <c r="H20" s="24">
        <f t="shared" si="0"/>
        <v>0</v>
      </c>
      <c r="I20" s="25">
        <v>80</v>
      </c>
      <c r="J20" s="26">
        <f t="shared" si="1"/>
        <v>0</v>
      </c>
      <c r="K20" s="20"/>
      <c r="L20" s="20"/>
      <c r="M20" s="21"/>
      <c r="N20" s="21"/>
    </row>
    <row r="21" spans="1:14" ht="40" customHeight="1" x14ac:dyDescent="0.35">
      <c r="A21" s="33">
        <v>18</v>
      </c>
      <c r="B21" s="13" t="s">
        <v>255</v>
      </c>
      <c r="C21" s="12" t="s">
        <v>256</v>
      </c>
      <c r="D21" s="70" t="s">
        <v>257</v>
      </c>
      <c r="E21" s="12" t="s">
        <v>258</v>
      </c>
      <c r="F21" s="15"/>
      <c r="G21" s="16"/>
      <c r="H21" s="17">
        <f t="shared" si="0"/>
        <v>0</v>
      </c>
      <c r="I21" s="18">
        <v>87</v>
      </c>
      <c r="J21" s="19">
        <f t="shared" si="1"/>
        <v>0</v>
      </c>
      <c r="K21" s="20"/>
      <c r="L21" s="20"/>
      <c r="M21" s="21"/>
      <c r="N21" s="21"/>
    </row>
    <row r="22" spans="1:14" ht="40" customHeight="1" x14ac:dyDescent="0.35">
      <c r="A22" s="33">
        <v>19</v>
      </c>
      <c r="B22" s="22" t="s">
        <v>259</v>
      </c>
      <c r="C22" s="32" t="s">
        <v>213</v>
      </c>
      <c r="D22" s="64" t="s">
        <v>260</v>
      </c>
      <c r="E22" s="65" t="s">
        <v>261</v>
      </c>
      <c r="F22" s="15"/>
      <c r="G22" s="16"/>
      <c r="H22" s="24">
        <f t="shared" si="0"/>
        <v>0</v>
      </c>
      <c r="I22" s="25">
        <v>459</v>
      </c>
      <c r="J22" s="26">
        <f>H22*I22</f>
        <v>0</v>
      </c>
      <c r="K22" s="20"/>
      <c r="L22" s="20"/>
      <c r="M22" s="21"/>
      <c r="N22" s="21"/>
    </row>
    <row r="23" spans="1:14" ht="40" customHeight="1" x14ac:dyDescent="0.35">
      <c r="A23" s="33">
        <v>20</v>
      </c>
      <c r="B23" s="27" t="s">
        <v>262</v>
      </c>
      <c r="C23" s="33" t="s">
        <v>182</v>
      </c>
      <c r="D23" s="9" t="s">
        <v>263</v>
      </c>
      <c r="E23" s="29" t="s">
        <v>264</v>
      </c>
      <c r="F23" s="15"/>
      <c r="G23" s="16"/>
      <c r="H23" s="17">
        <f t="shared" si="0"/>
        <v>0</v>
      </c>
      <c r="I23" s="18">
        <v>352</v>
      </c>
      <c r="J23" s="19">
        <f t="shared" si="1"/>
        <v>0</v>
      </c>
      <c r="K23" s="20"/>
      <c r="L23" s="20"/>
      <c r="M23" s="21"/>
      <c r="N23" s="21"/>
    </row>
    <row r="24" spans="1:14" ht="40" customHeight="1" x14ac:dyDescent="0.35">
      <c r="A24" s="33">
        <v>21</v>
      </c>
      <c r="B24" s="27" t="s">
        <v>265</v>
      </c>
      <c r="C24" s="14" t="s">
        <v>266</v>
      </c>
      <c r="D24" s="9" t="s">
        <v>267</v>
      </c>
      <c r="E24" s="71" t="s">
        <v>268</v>
      </c>
      <c r="F24" s="15"/>
      <c r="G24" s="16"/>
      <c r="H24" s="17">
        <f t="shared" si="0"/>
        <v>0</v>
      </c>
      <c r="I24" s="18">
        <v>598</v>
      </c>
      <c r="J24" s="19">
        <f t="shared" si="1"/>
        <v>0</v>
      </c>
      <c r="K24" s="20"/>
      <c r="L24" s="20"/>
      <c r="M24" s="21"/>
      <c r="N24" s="21"/>
    </row>
    <row r="25" spans="1:14" ht="40" customHeight="1" x14ac:dyDescent="0.35">
      <c r="A25" s="33">
        <v>22</v>
      </c>
      <c r="B25" s="22" t="s">
        <v>269</v>
      </c>
      <c r="C25" s="34" t="s">
        <v>270</v>
      </c>
      <c r="D25" s="64" t="s">
        <v>271</v>
      </c>
      <c r="E25" s="67" t="s">
        <v>272</v>
      </c>
      <c r="F25" s="15"/>
      <c r="G25" s="16"/>
      <c r="H25" s="24">
        <f t="shared" si="0"/>
        <v>0</v>
      </c>
      <c r="I25" s="25">
        <v>133</v>
      </c>
      <c r="J25" s="26">
        <f t="shared" si="1"/>
        <v>0</v>
      </c>
      <c r="K25" s="20"/>
      <c r="L25" s="20"/>
      <c r="M25" s="21"/>
      <c r="N25" s="21"/>
    </row>
    <row r="26" spans="1:14" ht="40" customHeight="1" x14ac:dyDescent="0.35">
      <c r="A26" s="33">
        <v>23</v>
      </c>
      <c r="B26" s="22" t="s">
        <v>273</v>
      </c>
      <c r="C26" s="34" t="s">
        <v>270</v>
      </c>
      <c r="D26" s="64" t="s">
        <v>271</v>
      </c>
      <c r="E26" s="65" t="s">
        <v>274</v>
      </c>
      <c r="F26" s="15"/>
      <c r="G26" s="16"/>
      <c r="H26" s="24">
        <f t="shared" si="0"/>
        <v>0</v>
      </c>
      <c r="I26" s="25">
        <v>250</v>
      </c>
      <c r="J26" s="26">
        <f>H26*I26</f>
        <v>0</v>
      </c>
      <c r="K26" s="20"/>
      <c r="L26" s="20"/>
      <c r="M26" s="21"/>
      <c r="N26" s="21"/>
    </row>
    <row r="27" spans="1:14" ht="40" customHeight="1" x14ac:dyDescent="0.35">
      <c r="A27" s="33">
        <v>24</v>
      </c>
      <c r="B27" s="27" t="s">
        <v>275</v>
      </c>
      <c r="C27" s="33" t="s">
        <v>276</v>
      </c>
      <c r="D27" s="68" t="s">
        <v>277</v>
      </c>
      <c r="E27" s="69" t="s">
        <v>278</v>
      </c>
      <c r="F27" s="15"/>
      <c r="G27" s="16"/>
      <c r="H27" s="17">
        <f t="shared" si="0"/>
        <v>0</v>
      </c>
      <c r="I27" s="18">
        <v>234</v>
      </c>
      <c r="J27" s="19">
        <f>H27*I27</f>
        <v>0</v>
      </c>
      <c r="K27" s="20"/>
      <c r="L27" s="20"/>
      <c r="M27" s="21"/>
      <c r="N27" s="21"/>
    </row>
    <row r="28" spans="1:14" ht="40" customHeight="1" x14ac:dyDescent="0.35">
      <c r="A28" s="33">
        <v>25</v>
      </c>
      <c r="B28" s="27" t="s">
        <v>279</v>
      </c>
      <c r="C28" s="33" t="s">
        <v>280</v>
      </c>
      <c r="D28" s="9" t="s">
        <v>281</v>
      </c>
      <c r="E28" s="29" t="s">
        <v>282</v>
      </c>
      <c r="F28" s="15"/>
      <c r="G28" s="16"/>
      <c r="H28" s="17">
        <f t="shared" si="0"/>
        <v>0</v>
      </c>
      <c r="I28" s="18">
        <v>86</v>
      </c>
      <c r="J28" s="19">
        <f t="shared" si="1"/>
        <v>0</v>
      </c>
      <c r="K28" s="20"/>
      <c r="L28" s="20"/>
      <c r="M28" s="21"/>
      <c r="N28" s="21"/>
    </row>
    <row r="29" spans="1:14" ht="39" customHeight="1" x14ac:dyDescent="0.35">
      <c r="A29" s="33">
        <v>26</v>
      </c>
      <c r="B29" s="22" t="s">
        <v>283</v>
      </c>
      <c r="C29" s="34" t="s">
        <v>256</v>
      </c>
      <c r="D29" s="64" t="s">
        <v>284</v>
      </c>
      <c r="E29" s="34"/>
      <c r="F29" s="15"/>
      <c r="G29" s="16"/>
      <c r="H29" s="24">
        <f t="shared" si="0"/>
        <v>0</v>
      </c>
      <c r="I29" s="25">
        <v>209</v>
      </c>
      <c r="J29" s="26">
        <f t="shared" si="1"/>
        <v>0</v>
      </c>
      <c r="K29" s="20"/>
      <c r="L29" s="20"/>
      <c r="M29" s="21"/>
      <c r="N29" s="21"/>
    </row>
    <row r="30" spans="1:14" ht="39.75" customHeight="1" x14ac:dyDescent="0.35">
      <c r="A30" s="33">
        <v>27</v>
      </c>
      <c r="B30" s="27" t="s">
        <v>285</v>
      </c>
      <c r="C30" s="33" t="s">
        <v>286</v>
      </c>
      <c r="D30" s="9" t="s">
        <v>287</v>
      </c>
      <c r="E30" s="71" t="s">
        <v>288</v>
      </c>
      <c r="F30" s="15"/>
      <c r="G30" s="16"/>
      <c r="H30" s="17">
        <f t="shared" si="0"/>
        <v>0</v>
      </c>
      <c r="I30" s="18">
        <v>313</v>
      </c>
      <c r="J30" s="19">
        <f t="shared" si="1"/>
        <v>0</v>
      </c>
      <c r="K30" s="20"/>
      <c r="L30" s="20"/>
      <c r="M30" s="21"/>
      <c r="N30" s="21"/>
    </row>
    <row r="31" spans="1:14" ht="39.75" customHeight="1" x14ac:dyDescent="0.35">
      <c r="A31" s="33">
        <v>28</v>
      </c>
      <c r="B31" s="22" t="s">
        <v>289</v>
      </c>
      <c r="C31" s="34" t="s">
        <v>290</v>
      </c>
      <c r="D31" s="64" t="s">
        <v>291</v>
      </c>
      <c r="E31" s="67" t="s">
        <v>292</v>
      </c>
      <c r="F31" s="15"/>
      <c r="G31" s="16"/>
      <c r="H31" s="24">
        <f t="shared" si="0"/>
        <v>0</v>
      </c>
      <c r="I31" s="78">
        <v>139</v>
      </c>
      <c r="J31" s="26">
        <f t="shared" si="1"/>
        <v>0</v>
      </c>
      <c r="K31" s="20"/>
      <c r="L31" s="20"/>
      <c r="M31" s="21"/>
      <c r="N31" s="21"/>
    </row>
    <row r="32" spans="1:14" ht="39.75" customHeight="1" x14ac:dyDescent="0.35">
      <c r="A32" s="33">
        <v>29</v>
      </c>
      <c r="B32" s="27" t="s">
        <v>293</v>
      </c>
      <c r="C32" s="33" t="s">
        <v>294</v>
      </c>
      <c r="D32" s="9" t="s">
        <v>295</v>
      </c>
      <c r="E32" s="71" t="s">
        <v>296</v>
      </c>
      <c r="F32" s="15"/>
      <c r="G32" s="16"/>
      <c r="H32" s="17">
        <f t="shared" si="0"/>
        <v>0</v>
      </c>
      <c r="I32" s="18">
        <v>570</v>
      </c>
      <c r="J32" s="19">
        <f t="shared" si="1"/>
        <v>0</v>
      </c>
      <c r="K32" s="20"/>
      <c r="L32" s="20"/>
      <c r="M32" s="21"/>
      <c r="N32" s="21"/>
    </row>
    <row r="33" spans="1:15" ht="49.5" customHeight="1" x14ac:dyDescent="0.35">
      <c r="A33" s="33">
        <v>30</v>
      </c>
      <c r="B33" s="27" t="s">
        <v>297</v>
      </c>
      <c r="C33" s="12" t="s">
        <v>256</v>
      </c>
      <c r="D33" s="9" t="s">
        <v>298</v>
      </c>
      <c r="E33" s="71" t="s">
        <v>299</v>
      </c>
      <c r="F33" s="15"/>
      <c r="G33" s="16"/>
      <c r="H33" s="17">
        <f t="shared" si="0"/>
        <v>0</v>
      </c>
      <c r="I33" s="18">
        <v>153</v>
      </c>
      <c r="J33" s="19">
        <f t="shared" si="1"/>
        <v>0</v>
      </c>
      <c r="K33" s="20"/>
      <c r="L33" s="20"/>
      <c r="M33" s="21"/>
      <c r="N33" s="21"/>
    </row>
    <row r="34" spans="1:15" ht="39" customHeight="1" x14ac:dyDescent="0.35">
      <c r="A34" s="33">
        <v>31</v>
      </c>
      <c r="B34" s="22" t="s">
        <v>300</v>
      </c>
      <c r="C34" s="34" t="s">
        <v>301</v>
      </c>
      <c r="D34" s="64" t="s">
        <v>302</v>
      </c>
      <c r="E34" s="67" t="s">
        <v>303</v>
      </c>
      <c r="F34" s="15"/>
      <c r="G34" s="16"/>
      <c r="H34" s="24">
        <f t="shared" si="0"/>
        <v>0</v>
      </c>
      <c r="I34" s="25">
        <v>211</v>
      </c>
      <c r="J34" s="26">
        <f t="shared" si="1"/>
        <v>0</v>
      </c>
      <c r="K34" s="20"/>
      <c r="L34" s="20"/>
      <c r="M34" s="21"/>
      <c r="N34" s="21"/>
    </row>
    <row r="35" spans="1:15" ht="39.75" customHeight="1" x14ac:dyDescent="0.35">
      <c r="A35" s="33">
        <v>32</v>
      </c>
      <c r="B35" s="13" t="s">
        <v>304</v>
      </c>
      <c r="C35" s="12" t="s">
        <v>305</v>
      </c>
      <c r="D35" s="9" t="s">
        <v>306</v>
      </c>
      <c r="E35" s="71" t="s">
        <v>307</v>
      </c>
      <c r="F35" s="15"/>
      <c r="G35" s="16"/>
      <c r="H35" s="17">
        <f t="shared" si="0"/>
        <v>0</v>
      </c>
      <c r="I35" s="18">
        <v>308</v>
      </c>
      <c r="J35" s="19">
        <f t="shared" si="1"/>
        <v>0</v>
      </c>
      <c r="K35" s="20"/>
      <c r="L35" s="20"/>
      <c r="M35" s="21"/>
      <c r="N35" s="21"/>
    </row>
    <row r="36" spans="1:15" ht="38.25" customHeight="1" x14ac:dyDescent="0.35">
      <c r="A36" s="33">
        <v>33</v>
      </c>
      <c r="B36" s="22" t="s">
        <v>308</v>
      </c>
      <c r="C36" s="34" t="s">
        <v>309</v>
      </c>
      <c r="D36" s="64" t="s">
        <v>310</v>
      </c>
      <c r="E36" s="67" t="s">
        <v>311</v>
      </c>
      <c r="F36" s="15"/>
      <c r="G36" s="16"/>
      <c r="H36" s="24">
        <f t="shared" si="0"/>
        <v>0</v>
      </c>
      <c r="I36" s="25">
        <v>329</v>
      </c>
      <c r="J36" s="26">
        <f t="shared" si="1"/>
        <v>0</v>
      </c>
      <c r="K36" s="20"/>
      <c r="L36" s="20"/>
      <c r="M36" s="21"/>
      <c r="N36" s="21"/>
    </row>
    <row r="37" spans="1:15" ht="37.5" customHeight="1" x14ac:dyDescent="0.35">
      <c r="A37" s="33">
        <v>34</v>
      </c>
      <c r="B37" s="22" t="s">
        <v>312</v>
      </c>
      <c r="C37" s="34" t="s">
        <v>137</v>
      </c>
      <c r="D37" s="64" t="s">
        <v>310</v>
      </c>
      <c r="E37" s="67" t="s">
        <v>313</v>
      </c>
      <c r="F37" s="15"/>
      <c r="G37" s="16"/>
      <c r="H37" s="24">
        <f t="shared" si="0"/>
        <v>0</v>
      </c>
      <c r="I37" s="25">
        <v>529</v>
      </c>
      <c r="J37" s="26">
        <f t="shared" si="1"/>
        <v>0</v>
      </c>
      <c r="K37" s="20"/>
      <c r="L37" s="20"/>
      <c r="M37" s="21"/>
      <c r="N37" s="21"/>
    </row>
    <row r="38" spans="1:15" ht="40" customHeight="1" x14ac:dyDescent="0.35">
      <c r="A38" s="33">
        <v>35</v>
      </c>
      <c r="B38" s="22" t="s">
        <v>314</v>
      </c>
      <c r="C38" s="34" t="s">
        <v>137</v>
      </c>
      <c r="D38" s="64" t="s">
        <v>310</v>
      </c>
      <c r="E38" s="34" t="s">
        <v>315</v>
      </c>
      <c r="F38" s="15"/>
      <c r="G38" s="16"/>
      <c r="H38" s="24">
        <f t="shared" si="0"/>
        <v>0</v>
      </c>
      <c r="I38" s="25">
        <v>390</v>
      </c>
      <c r="J38" s="26">
        <f t="shared" si="1"/>
        <v>0</v>
      </c>
      <c r="K38" s="20"/>
      <c r="L38" s="20"/>
      <c r="M38" s="21"/>
      <c r="N38" s="21"/>
    </row>
    <row r="39" spans="1:15" ht="40" customHeight="1" x14ac:dyDescent="0.35">
      <c r="A39" s="33">
        <v>36</v>
      </c>
      <c r="B39" s="22" t="s">
        <v>316</v>
      </c>
      <c r="C39" s="34" t="s">
        <v>137</v>
      </c>
      <c r="D39" s="64" t="s">
        <v>310</v>
      </c>
      <c r="E39" s="34" t="s">
        <v>317</v>
      </c>
      <c r="F39" s="15"/>
      <c r="G39" s="16"/>
      <c r="H39" s="24">
        <f t="shared" si="0"/>
        <v>0</v>
      </c>
      <c r="I39" s="79">
        <v>1075</v>
      </c>
      <c r="J39" s="26">
        <f t="shared" si="1"/>
        <v>0</v>
      </c>
      <c r="K39" s="20"/>
      <c r="L39" s="20"/>
      <c r="M39" s="21"/>
      <c r="N39" s="21"/>
    </row>
    <row r="40" spans="1:15" ht="40" customHeight="1" x14ac:dyDescent="0.35">
      <c r="A40" s="33">
        <v>37</v>
      </c>
      <c r="B40" s="22" t="s">
        <v>318</v>
      </c>
      <c r="C40" s="34" t="s">
        <v>319</v>
      </c>
      <c r="D40" s="80" t="s">
        <v>320</v>
      </c>
      <c r="E40" s="65" t="s">
        <v>321</v>
      </c>
      <c r="F40" s="15"/>
      <c r="G40" s="16"/>
      <c r="H40" s="24">
        <f t="shared" si="0"/>
        <v>0</v>
      </c>
      <c r="I40" s="79">
        <v>160</v>
      </c>
      <c r="J40" s="26">
        <f t="shared" si="1"/>
        <v>0</v>
      </c>
      <c r="K40" s="20"/>
      <c r="L40" s="20"/>
      <c r="M40" s="21"/>
      <c r="N40" s="21"/>
    </row>
    <row r="41" spans="1:15" ht="40" customHeight="1" x14ac:dyDescent="0.35">
      <c r="A41" s="33">
        <v>38</v>
      </c>
      <c r="B41" s="22" t="s">
        <v>322</v>
      </c>
      <c r="C41" s="34" t="s">
        <v>137</v>
      </c>
      <c r="D41" s="64" t="s">
        <v>310</v>
      </c>
      <c r="E41" s="34" t="s">
        <v>323</v>
      </c>
      <c r="F41" s="15"/>
      <c r="G41" s="16"/>
      <c r="H41" s="24">
        <f t="shared" si="0"/>
        <v>0</v>
      </c>
      <c r="I41" s="79">
        <v>531</v>
      </c>
      <c r="J41" s="26">
        <f t="shared" si="1"/>
        <v>0</v>
      </c>
      <c r="K41" s="20"/>
      <c r="L41" s="20"/>
      <c r="M41" s="21"/>
      <c r="N41" s="21"/>
    </row>
    <row r="42" spans="1:15" ht="40" customHeight="1" x14ac:dyDescent="0.35">
      <c r="A42" s="33">
        <v>39</v>
      </c>
      <c r="B42" s="81" t="s">
        <v>324</v>
      </c>
      <c r="C42" s="34" t="s">
        <v>137</v>
      </c>
      <c r="D42" s="80" t="s">
        <v>320</v>
      </c>
      <c r="E42" s="34">
        <v>16673</v>
      </c>
      <c r="F42" s="15"/>
      <c r="G42" s="16"/>
      <c r="H42" s="24">
        <f t="shared" si="0"/>
        <v>0</v>
      </c>
      <c r="I42" s="79">
        <v>756</v>
      </c>
      <c r="J42" s="26">
        <f t="shared" si="1"/>
        <v>0</v>
      </c>
      <c r="K42" s="20"/>
      <c r="L42" s="20"/>
      <c r="M42" s="21"/>
      <c r="N42" s="21"/>
    </row>
    <row r="43" spans="1:15" ht="40" customHeight="1" x14ac:dyDescent="0.35">
      <c r="A43" s="33">
        <v>40</v>
      </c>
      <c r="B43" s="13" t="s">
        <v>325</v>
      </c>
      <c r="C43" s="12" t="s">
        <v>326</v>
      </c>
      <c r="D43" s="70" t="s">
        <v>327</v>
      </c>
      <c r="E43" s="82">
        <v>7041</v>
      </c>
      <c r="F43" s="15"/>
      <c r="G43" s="16"/>
      <c r="H43" s="17">
        <f t="shared" si="0"/>
        <v>0</v>
      </c>
      <c r="I43" s="18">
        <v>143</v>
      </c>
      <c r="J43" s="19">
        <f t="shared" si="1"/>
        <v>0</v>
      </c>
      <c r="K43" s="20"/>
      <c r="L43" s="20"/>
      <c r="M43" s="21"/>
      <c r="N43" s="21"/>
    </row>
    <row r="44" spans="1:15" ht="40" customHeight="1" x14ac:dyDescent="0.35">
      <c r="A44" s="33">
        <v>41</v>
      </c>
      <c r="B44" s="13" t="s">
        <v>328</v>
      </c>
      <c r="C44" s="12" t="s">
        <v>329</v>
      </c>
      <c r="D44" s="12" t="s">
        <v>330</v>
      </c>
      <c r="E44" s="12" t="s">
        <v>331</v>
      </c>
      <c r="F44" s="15"/>
      <c r="G44" s="16"/>
      <c r="H44" s="17">
        <f t="shared" si="0"/>
        <v>0</v>
      </c>
      <c r="I44" s="18">
        <v>137</v>
      </c>
      <c r="J44" s="19">
        <f t="shared" si="1"/>
        <v>0</v>
      </c>
      <c r="K44" s="20"/>
      <c r="L44" s="20"/>
      <c r="M44" s="21"/>
      <c r="N44" s="21"/>
    </row>
    <row r="45" spans="1:15" ht="40" customHeight="1" x14ac:dyDescent="0.35">
      <c r="A45" s="33">
        <v>42</v>
      </c>
      <c r="B45" s="13" t="s">
        <v>332</v>
      </c>
      <c r="C45" s="12" t="s">
        <v>29</v>
      </c>
      <c r="D45" s="70" t="s">
        <v>333</v>
      </c>
      <c r="E45" s="12">
        <v>158813</v>
      </c>
      <c r="F45" s="15"/>
      <c r="G45" s="16"/>
      <c r="H45" s="17">
        <f t="shared" si="0"/>
        <v>0</v>
      </c>
      <c r="I45" s="18">
        <v>352</v>
      </c>
      <c r="J45" s="19">
        <f t="shared" si="1"/>
        <v>0</v>
      </c>
      <c r="K45" s="20"/>
      <c r="L45" s="20"/>
      <c r="M45" s="21"/>
      <c r="N45" s="21"/>
    </row>
    <row r="46" spans="1:15" ht="40" customHeight="1" x14ac:dyDescent="0.35">
      <c r="A46" s="33">
        <v>43</v>
      </c>
      <c r="B46" s="83" t="s">
        <v>334</v>
      </c>
      <c r="C46" s="12" t="s">
        <v>29</v>
      </c>
      <c r="D46" s="70" t="s">
        <v>333</v>
      </c>
      <c r="E46" s="84">
        <v>158811</v>
      </c>
      <c r="F46" s="85"/>
      <c r="G46" s="86"/>
      <c r="H46" s="17">
        <f t="shared" si="0"/>
        <v>0</v>
      </c>
      <c r="I46" s="87">
        <v>363</v>
      </c>
      <c r="J46" s="88">
        <f t="shared" si="1"/>
        <v>0</v>
      </c>
      <c r="K46" s="89"/>
      <c r="L46" s="89"/>
      <c r="M46" s="90"/>
      <c r="N46" s="90"/>
    </row>
    <row r="47" spans="1:15" ht="40" customHeight="1" x14ac:dyDescent="0.35">
      <c r="A47" s="33">
        <v>44</v>
      </c>
      <c r="B47" s="13" t="s">
        <v>335</v>
      </c>
      <c r="C47" s="12" t="s">
        <v>137</v>
      </c>
      <c r="D47" s="70" t="s">
        <v>336</v>
      </c>
      <c r="E47" s="12">
        <v>952015</v>
      </c>
      <c r="F47" s="15"/>
      <c r="G47" s="16"/>
      <c r="H47" s="17">
        <f t="shared" si="0"/>
        <v>0</v>
      </c>
      <c r="I47" s="18">
        <v>308</v>
      </c>
      <c r="J47" s="19">
        <f t="shared" si="1"/>
        <v>0</v>
      </c>
      <c r="K47" s="20"/>
      <c r="L47" s="20"/>
      <c r="M47" s="21"/>
      <c r="N47" s="21"/>
      <c r="O47" s="91"/>
    </row>
    <row r="48" spans="1:15" ht="40" customHeight="1" x14ac:dyDescent="0.35">
      <c r="A48" s="33">
        <v>45</v>
      </c>
      <c r="B48" s="22" t="s">
        <v>337</v>
      </c>
      <c r="C48" s="34" t="s">
        <v>338</v>
      </c>
      <c r="D48" s="80" t="s">
        <v>339</v>
      </c>
      <c r="E48" s="34"/>
      <c r="F48" s="15"/>
      <c r="G48" s="16"/>
      <c r="H48" s="24">
        <f t="shared" si="0"/>
        <v>0</v>
      </c>
      <c r="I48" s="25">
        <v>315</v>
      </c>
      <c r="J48" s="26">
        <f t="shared" si="1"/>
        <v>0</v>
      </c>
      <c r="K48" s="20"/>
      <c r="L48" s="20"/>
      <c r="M48" s="21"/>
      <c r="N48" s="21"/>
      <c r="O48" s="91"/>
    </row>
    <row r="49" spans="1:15" ht="40" customHeight="1" x14ac:dyDescent="0.35">
      <c r="A49" s="33">
        <v>46</v>
      </c>
      <c r="B49" s="13" t="s">
        <v>340</v>
      </c>
      <c r="C49" s="12" t="s">
        <v>341</v>
      </c>
      <c r="D49" s="12" t="s">
        <v>342</v>
      </c>
      <c r="E49" s="12" t="s">
        <v>343</v>
      </c>
      <c r="F49" s="15"/>
      <c r="G49" s="16"/>
      <c r="H49" s="17">
        <f t="shared" si="0"/>
        <v>0</v>
      </c>
      <c r="I49" s="18">
        <v>1703</v>
      </c>
      <c r="J49" s="19">
        <f t="shared" si="1"/>
        <v>0</v>
      </c>
      <c r="K49" s="20"/>
      <c r="L49" s="20"/>
      <c r="M49" s="21"/>
      <c r="N49" s="21"/>
      <c r="O49" s="91"/>
    </row>
    <row r="50" spans="1:15" ht="40" customHeight="1" x14ac:dyDescent="0.35">
      <c r="A50" s="33">
        <v>47</v>
      </c>
      <c r="B50" s="13" t="s">
        <v>344</v>
      </c>
      <c r="C50" s="12" t="s">
        <v>33</v>
      </c>
      <c r="D50" s="70" t="s">
        <v>345</v>
      </c>
      <c r="E50" s="12" t="s">
        <v>346</v>
      </c>
      <c r="F50" s="15"/>
      <c r="G50" s="16"/>
      <c r="H50" s="17">
        <f t="shared" si="0"/>
        <v>0</v>
      </c>
      <c r="I50" s="18">
        <v>302</v>
      </c>
      <c r="J50" s="19">
        <f t="shared" si="1"/>
        <v>0</v>
      </c>
      <c r="K50" s="20"/>
      <c r="L50" s="20"/>
      <c r="M50" s="21"/>
      <c r="N50" s="21"/>
      <c r="O50" s="91"/>
    </row>
    <row r="51" spans="1:15" ht="40" customHeight="1" x14ac:dyDescent="0.35">
      <c r="A51" s="33">
        <v>48</v>
      </c>
      <c r="B51" s="27" t="s">
        <v>347</v>
      </c>
      <c r="C51" s="12" t="s">
        <v>348</v>
      </c>
      <c r="D51" s="70" t="s">
        <v>349</v>
      </c>
      <c r="E51" s="12">
        <v>700063</v>
      </c>
      <c r="F51" s="15"/>
      <c r="G51" s="16"/>
      <c r="H51" s="17">
        <f t="shared" si="0"/>
        <v>0</v>
      </c>
      <c r="I51" s="18">
        <v>1585</v>
      </c>
      <c r="J51" s="19">
        <f t="shared" si="1"/>
        <v>0</v>
      </c>
      <c r="K51" s="20"/>
      <c r="L51" s="20"/>
      <c r="M51" s="21"/>
      <c r="N51" s="21"/>
      <c r="O51" s="91"/>
    </row>
    <row r="52" spans="1:15" ht="40" customHeight="1" x14ac:dyDescent="0.35">
      <c r="A52" s="33">
        <v>49</v>
      </c>
      <c r="B52" s="13" t="s">
        <v>350</v>
      </c>
      <c r="C52" s="12" t="s">
        <v>351</v>
      </c>
      <c r="D52" s="70" t="s">
        <v>352</v>
      </c>
      <c r="E52" s="12">
        <v>115573600</v>
      </c>
      <c r="F52" s="15"/>
      <c r="G52" s="16"/>
      <c r="H52" s="17">
        <f t="shared" si="0"/>
        <v>0</v>
      </c>
      <c r="I52" s="75">
        <v>147</v>
      </c>
      <c r="J52" s="76">
        <f t="shared" si="1"/>
        <v>0</v>
      </c>
      <c r="K52" s="20"/>
      <c r="L52" s="20"/>
      <c r="M52" s="21"/>
      <c r="N52" s="21"/>
      <c r="O52" s="91"/>
    </row>
    <row r="53" spans="1:15" ht="40" customHeight="1" x14ac:dyDescent="0.35">
      <c r="A53" s="33">
        <v>50</v>
      </c>
      <c r="B53" s="13" t="s">
        <v>353</v>
      </c>
      <c r="C53" s="12" t="s">
        <v>354</v>
      </c>
      <c r="D53" s="68" t="s">
        <v>355</v>
      </c>
      <c r="E53" s="12">
        <v>8170210</v>
      </c>
      <c r="F53" s="15"/>
      <c r="G53" s="16"/>
      <c r="H53" s="17">
        <f t="shared" si="0"/>
        <v>0</v>
      </c>
      <c r="I53" s="75">
        <v>153</v>
      </c>
      <c r="J53" s="76">
        <f t="shared" si="1"/>
        <v>0</v>
      </c>
      <c r="K53" s="20"/>
      <c r="L53" s="20"/>
      <c r="M53" s="21"/>
      <c r="N53" s="21"/>
      <c r="O53" s="91"/>
    </row>
    <row r="55" spans="1:15" x14ac:dyDescent="0.35">
      <c r="H55" s="31" t="s">
        <v>75</v>
      </c>
      <c r="I55" s="31"/>
      <c r="J55" s="44">
        <f>SUM(J4:J53)</f>
        <v>0</v>
      </c>
    </row>
    <row r="56" spans="1:15" x14ac:dyDescent="0.35">
      <c r="H56" s="31"/>
      <c r="I56" s="31"/>
      <c r="J56" s="44"/>
    </row>
    <row r="57" spans="1:15" x14ac:dyDescent="0.35">
      <c r="A57" s="77"/>
      <c r="B57" s="47"/>
      <c r="C57" s="49"/>
      <c r="D57" s="49"/>
      <c r="E57" s="49"/>
      <c r="F57" s="45"/>
      <c r="G57" s="45"/>
      <c r="H57" s="45"/>
    </row>
    <row r="58" spans="1:15" x14ac:dyDescent="0.35">
      <c r="A58" s="77"/>
      <c r="B58" s="46"/>
      <c r="C58" s="49"/>
      <c r="D58" s="49"/>
      <c r="E58" s="49"/>
      <c r="F58" s="45"/>
      <c r="G58" s="45"/>
      <c r="H58" s="45"/>
    </row>
    <row r="59" spans="1:15" x14ac:dyDescent="0.35">
      <c r="A59" s="77"/>
      <c r="B59" s="46"/>
      <c r="C59" s="49"/>
      <c r="D59" s="49"/>
      <c r="E59" s="49"/>
      <c r="F59" s="45"/>
      <c r="G59" s="45"/>
      <c r="H59" s="45"/>
    </row>
    <row r="60" spans="1:15" x14ac:dyDescent="0.35">
      <c r="A60" s="77"/>
      <c r="B60" s="47"/>
      <c r="C60" s="49"/>
      <c r="D60" s="49"/>
      <c r="E60" s="49"/>
      <c r="F60" s="45"/>
      <c r="G60" s="45"/>
      <c r="H60" s="45"/>
    </row>
    <row r="61" spans="1:15" x14ac:dyDescent="0.35">
      <c r="A61" s="77"/>
      <c r="B61" s="46"/>
      <c r="C61" s="49"/>
      <c r="D61" s="49"/>
      <c r="E61" s="49"/>
      <c r="F61" s="45"/>
      <c r="G61" s="45"/>
      <c r="H61" s="45"/>
    </row>
    <row r="62" spans="1:15" x14ac:dyDescent="0.35">
      <c r="A62" s="60"/>
      <c r="C62" s="49"/>
      <c r="D62" s="49"/>
      <c r="E62" s="49"/>
      <c r="F62" s="45"/>
      <c r="G62" s="45"/>
      <c r="H62" s="45"/>
    </row>
    <row r="63" spans="1:15" x14ac:dyDescent="0.35">
      <c r="A63" s="77"/>
      <c r="B63" s="50"/>
      <c r="C63" s="49"/>
      <c r="D63" s="49"/>
      <c r="E63" s="49"/>
      <c r="F63" s="45"/>
      <c r="G63" s="45"/>
      <c r="H63" s="45"/>
    </row>
    <row r="64" spans="1:15" x14ac:dyDescent="0.35">
      <c r="A64" s="77"/>
      <c r="B64" s="46"/>
      <c r="C64" s="49"/>
      <c r="D64" s="49"/>
      <c r="E64" s="49"/>
      <c r="F64" s="45"/>
      <c r="G64" s="45"/>
      <c r="H64" s="45"/>
    </row>
    <row r="65" spans="1:8" x14ac:dyDescent="0.35">
      <c r="A65" s="77"/>
      <c r="B65" s="50"/>
      <c r="C65" s="49"/>
      <c r="D65" s="49"/>
      <c r="E65" s="49"/>
      <c r="F65" s="45"/>
      <c r="G65" s="45"/>
      <c r="H65" s="45"/>
    </row>
    <row r="66" spans="1:8" x14ac:dyDescent="0.35">
      <c r="A66" s="77"/>
      <c r="B66" s="50"/>
      <c r="C66" s="49"/>
      <c r="D66" s="49"/>
      <c r="E66" s="49"/>
      <c r="F66" s="45"/>
      <c r="G66" s="45"/>
      <c r="H66" s="45"/>
    </row>
    <row r="67" spans="1:8" x14ac:dyDescent="0.35">
      <c r="A67" s="77"/>
      <c r="B67" s="46"/>
      <c r="C67" s="45"/>
      <c r="D67" s="45"/>
      <c r="E67" s="45"/>
      <c r="F67" s="45"/>
      <c r="G67" s="45"/>
      <c r="H67" s="45"/>
    </row>
    <row r="68" spans="1:8" x14ac:dyDescent="0.35">
      <c r="A68" s="77"/>
      <c r="B68" s="46"/>
      <c r="C68" s="45"/>
      <c r="D68" s="45"/>
      <c r="E68" s="45"/>
      <c r="F68" s="45"/>
      <c r="G68" s="45"/>
      <c r="H68" s="45"/>
    </row>
    <row r="69" spans="1:8" x14ac:dyDescent="0.35">
      <c r="A69" s="77"/>
      <c r="B69" s="47"/>
      <c r="C69" s="45"/>
      <c r="D69" s="45"/>
      <c r="E69" s="45"/>
      <c r="F69" s="45"/>
      <c r="G69" s="45"/>
      <c r="H69" s="45"/>
    </row>
    <row r="70" spans="1:8" x14ac:dyDescent="0.35">
      <c r="A70" s="31"/>
      <c r="B70" s="46"/>
      <c r="C70" s="45"/>
      <c r="D70" s="45"/>
      <c r="E70" s="45"/>
      <c r="F70" s="45"/>
      <c r="G70" s="45"/>
      <c r="H70" s="45"/>
    </row>
    <row r="71" spans="1:8" x14ac:dyDescent="0.35">
      <c r="A71" s="31"/>
      <c r="B71" s="50"/>
      <c r="C71" s="45"/>
      <c r="D71" s="45"/>
      <c r="E71" s="45"/>
      <c r="F71" s="45"/>
      <c r="G71" s="45"/>
      <c r="H71" s="45"/>
    </row>
    <row r="72" spans="1:8" x14ac:dyDescent="0.35">
      <c r="A72" s="31"/>
      <c r="B72" s="46"/>
      <c r="C72" s="45"/>
      <c r="D72" s="45"/>
      <c r="E72" s="45"/>
      <c r="F72" s="45"/>
      <c r="G72" s="45"/>
      <c r="H72" s="45"/>
    </row>
    <row r="73" spans="1:8" x14ac:dyDescent="0.35">
      <c r="A73" s="31"/>
      <c r="B73" s="50"/>
      <c r="C73" s="45"/>
      <c r="D73" s="45"/>
      <c r="E73" s="45"/>
      <c r="F73" s="45"/>
      <c r="G73" s="45"/>
      <c r="H73" s="45"/>
    </row>
    <row r="74" spans="1:8" x14ac:dyDescent="0.35">
      <c r="A74" s="31"/>
      <c r="B74" s="50"/>
      <c r="C74" s="45"/>
      <c r="D74" s="45"/>
      <c r="E74" s="45"/>
      <c r="F74" s="45"/>
      <c r="G74" s="45"/>
      <c r="H74" s="45"/>
    </row>
    <row r="75" spans="1:8" x14ac:dyDescent="0.35">
      <c r="A75" s="45"/>
      <c r="B75" s="115"/>
      <c r="C75" s="116"/>
      <c r="D75" s="116"/>
      <c r="E75" s="116"/>
      <c r="F75" s="116"/>
      <c r="G75" s="116"/>
      <c r="H75" s="116"/>
    </row>
    <row r="76" spans="1:8" x14ac:dyDescent="0.35">
      <c r="B76" s="46"/>
    </row>
  </sheetData>
  <mergeCells count="2">
    <mergeCell ref="A1:E1"/>
    <mergeCell ref="B75:H7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workbookViewId="0">
      <selection activeCell="A3" sqref="A3:XFD6"/>
    </sheetView>
  </sheetViews>
  <sheetFormatPr defaultRowHeight="14.5" x14ac:dyDescent="0.35"/>
  <cols>
    <col min="1" max="1" width="6.26953125" customWidth="1"/>
    <col min="2" max="2" width="34.81640625" style="3" customWidth="1"/>
    <col min="3" max="3" width="12.54296875" customWidth="1"/>
    <col min="4" max="4" width="16.54296875" customWidth="1"/>
    <col min="5" max="5" width="17.7265625" customWidth="1"/>
    <col min="6" max="6" width="13" customWidth="1"/>
    <col min="7" max="7" width="12" customWidth="1"/>
    <col min="8" max="8" width="11.81640625" customWidth="1"/>
    <col min="9" max="9" width="10.7265625" customWidth="1"/>
    <col min="10" max="10" width="14.7265625" customWidth="1"/>
    <col min="11" max="14" width="13.7265625" customWidth="1"/>
  </cols>
  <sheetData>
    <row r="1" spans="1:18" ht="18" x14ac:dyDescent="0.4">
      <c r="A1" s="117" t="s">
        <v>0</v>
      </c>
      <c r="B1" s="117"/>
      <c r="C1" s="117"/>
      <c r="D1" s="117"/>
      <c r="E1" s="117"/>
      <c r="F1" s="1"/>
    </row>
    <row r="2" spans="1:18" ht="15.5" x14ac:dyDescent="0.35">
      <c r="A2" s="2" t="s">
        <v>1</v>
      </c>
      <c r="F2" s="4"/>
      <c r="M2" s="5"/>
      <c r="N2" s="5"/>
    </row>
    <row r="3" spans="1:18" ht="38.5" x14ac:dyDescent="0.35">
      <c r="A3" s="7" t="s">
        <v>2</v>
      </c>
      <c r="B3" s="8" t="s">
        <v>3</v>
      </c>
      <c r="C3" s="9" t="s">
        <v>4</v>
      </c>
      <c r="D3" s="9" t="s">
        <v>134</v>
      </c>
      <c r="E3" s="9" t="s">
        <v>135</v>
      </c>
      <c r="F3" s="9" t="s">
        <v>5</v>
      </c>
      <c r="G3" s="9" t="s">
        <v>6</v>
      </c>
      <c r="H3" s="9" t="s">
        <v>7</v>
      </c>
      <c r="I3" s="8" t="s">
        <v>8</v>
      </c>
      <c r="J3" s="8" t="s">
        <v>9</v>
      </c>
      <c r="K3" s="8" t="s">
        <v>10</v>
      </c>
      <c r="L3" s="8" t="s">
        <v>11</v>
      </c>
      <c r="M3" s="10" t="s">
        <v>12</v>
      </c>
      <c r="N3" s="10" t="s">
        <v>13</v>
      </c>
      <c r="O3" s="11"/>
      <c r="P3" s="3"/>
      <c r="Q3" s="3"/>
      <c r="R3" s="3"/>
    </row>
    <row r="4" spans="1:18" ht="40" customHeight="1" x14ac:dyDescent="0.35">
      <c r="A4" s="33">
        <v>1</v>
      </c>
      <c r="B4" s="13" t="s">
        <v>356</v>
      </c>
      <c r="C4" s="14" t="s">
        <v>357</v>
      </c>
      <c r="D4" s="9" t="s">
        <v>358</v>
      </c>
      <c r="E4" s="29" t="s">
        <v>359</v>
      </c>
      <c r="F4" s="66"/>
      <c r="G4" s="16"/>
      <c r="H4" s="17">
        <f>G4*1+$F$1*G4</f>
        <v>0</v>
      </c>
      <c r="I4" s="18">
        <v>178</v>
      </c>
      <c r="J4" s="19">
        <f>H4*I4</f>
        <v>0</v>
      </c>
      <c r="K4" s="20"/>
      <c r="L4" s="20"/>
      <c r="M4" s="21"/>
      <c r="N4" s="21"/>
    </row>
    <row r="5" spans="1:18" ht="40" customHeight="1" x14ac:dyDescent="0.35">
      <c r="A5" s="33">
        <v>2</v>
      </c>
      <c r="B5" s="27" t="s">
        <v>360</v>
      </c>
      <c r="C5" s="28" t="s">
        <v>361</v>
      </c>
      <c r="D5" s="9" t="s">
        <v>362</v>
      </c>
      <c r="E5" s="71" t="s">
        <v>363</v>
      </c>
      <c r="F5" s="66"/>
      <c r="G5" s="16"/>
      <c r="H5" s="17">
        <f t="shared" ref="H5:H39" si="0">G5*1+$F$1*G5</f>
        <v>0</v>
      </c>
      <c r="I5" s="18">
        <v>142</v>
      </c>
      <c r="J5" s="19">
        <f>H5*I5</f>
        <v>0</v>
      </c>
      <c r="K5" s="20"/>
      <c r="L5" s="20"/>
      <c r="M5" s="21"/>
      <c r="N5" s="21"/>
    </row>
    <row r="6" spans="1:18" ht="40" customHeight="1" x14ac:dyDescent="0.35">
      <c r="A6" s="33">
        <v>3</v>
      </c>
      <c r="B6" s="27" t="s">
        <v>364</v>
      </c>
      <c r="C6" s="28" t="s">
        <v>365</v>
      </c>
      <c r="D6" s="9" t="s">
        <v>366</v>
      </c>
      <c r="E6" s="29" t="s">
        <v>367</v>
      </c>
      <c r="F6" s="15"/>
      <c r="G6" s="16"/>
      <c r="H6" s="17">
        <f t="shared" si="0"/>
        <v>0</v>
      </c>
      <c r="I6" s="18">
        <v>95</v>
      </c>
      <c r="J6" s="19">
        <f t="shared" ref="J6:J39" si="1">H6*I6</f>
        <v>0</v>
      </c>
      <c r="K6" s="20"/>
      <c r="L6" s="20"/>
      <c r="M6" s="21"/>
      <c r="N6" s="21"/>
    </row>
    <row r="7" spans="1:18" ht="40" customHeight="1" x14ac:dyDescent="0.35">
      <c r="A7" s="33">
        <v>4</v>
      </c>
      <c r="B7" s="27" t="s">
        <v>368</v>
      </c>
      <c r="C7" s="29" t="s">
        <v>369</v>
      </c>
      <c r="D7" s="9" t="s">
        <v>370</v>
      </c>
      <c r="E7" s="29" t="s">
        <v>371</v>
      </c>
      <c r="F7" s="15"/>
      <c r="G7" s="16"/>
      <c r="H7" s="17">
        <f t="shared" si="0"/>
        <v>0</v>
      </c>
      <c r="I7" s="18">
        <v>62</v>
      </c>
      <c r="J7" s="19">
        <f t="shared" si="1"/>
        <v>0</v>
      </c>
      <c r="K7" s="20"/>
      <c r="L7" s="20"/>
      <c r="M7" s="21"/>
      <c r="N7" s="21"/>
    </row>
    <row r="8" spans="1:18" ht="40" customHeight="1" x14ac:dyDescent="0.35">
      <c r="A8" s="34">
        <v>5</v>
      </c>
      <c r="B8" s="22" t="s">
        <v>372</v>
      </c>
      <c r="C8" s="23" t="s">
        <v>33</v>
      </c>
      <c r="D8" s="64" t="s">
        <v>373</v>
      </c>
      <c r="E8" s="65"/>
      <c r="F8" s="15"/>
      <c r="G8" s="16"/>
      <c r="H8" s="24">
        <f t="shared" si="0"/>
        <v>0</v>
      </c>
      <c r="I8" s="25">
        <v>311</v>
      </c>
      <c r="J8" s="26">
        <f>H8*I8</f>
        <v>0</v>
      </c>
      <c r="K8" s="20"/>
      <c r="L8" s="20"/>
      <c r="M8" s="21"/>
      <c r="N8" s="21"/>
    </row>
    <row r="9" spans="1:18" ht="51" customHeight="1" x14ac:dyDescent="0.35">
      <c r="A9" s="34">
        <v>6</v>
      </c>
      <c r="B9" s="22" t="s">
        <v>374</v>
      </c>
      <c r="C9" s="23" t="s">
        <v>29</v>
      </c>
      <c r="D9" s="64" t="s">
        <v>219</v>
      </c>
      <c r="E9" s="65" t="s">
        <v>375</v>
      </c>
      <c r="F9" s="15"/>
      <c r="G9" s="16"/>
      <c r="H9" s="24">
        <f t="shared" si="0"/>
        <v>0</v>
      </c>
      <c r="I9" s="25">
        <v>342</v>
      </c>
      <c r="J9" s="26">
        <f>H9*I9</f>
        <v>0</v>
      </c>
      <c r="K9" s="20"/>
      <c r="L9" s="20"/>
      <c r="M9" s="21"/>
      <c r="N9" s="21"/>
    </row>
    <row r="10" spans="1:18" ht="51" customHeight="1" x14ac:dyDescent="0.35">
      <c r="A10" s="34">
        <v>7</v>
      </c>
      <c r="B10" s="22" t="s">
        <v>376</v>
      </c>
      <c r="C10" s="23" t="s">
        <v>377</v>
      </c>
      <c r="D10" s="64" t="s">
        <v>373</v>
      </c>
      <c r="E10" s="67"/>
      <c r="F10" s="15"/>
      <c r="G10" s="16"/>
      <c r="H10" s="24">
        <f t="shared" si="0"/>
        <v>0</v>
      </c>
      <c r="I10" s="25">
        <v>215</v>
      </c>
      <c r="J10" s="26">
        <f t="shared" si="1"/>
        <v>0</v>
      </c>
      <c r="K10" s="20"/>
      <c r="L10" s="20"/>
      <c r="M10" s="21"/>
      <c r="N10" s="21"/>
    </row>
    <row r="11" spans="1:18" ht="41.25" customHeight="1" x14ac:dyDescent="0.35">
      <c r="A11" s="34">
        <v>8</v>
      </c>
      <c r="B11" s="22" t="s">
        <v>378</v>
      </c>
      <c r="C11" s="23" t="s">
        <v>33</v>
      </c>
      <c r="D11" s="64" t="s">
        <v>219</v>
      </c>
      <c r="E11" s="65" t="s">
        <v>379</v>
      </c>
      <c r="F11" s="15"/>
      <c r="G11" s="16"/>
      <c r="H11" s="24">
        <f t="shared" si="0"/>
        <v>0</v>
      </c>
      <c r="I11" s="25">
        <v>534</v>
      </c>
      <c r="J11" s="26">
        <f t="shared" si="1"/>
        <v>0</v>
      </c>
      <c r="K11" s="20"/>
      <c r="L11" s="20"/>
      <c r="M11" s="21"/>
      <c r="N11" s="21"/>
    </row>
    <row r="12" spans="1:18" ht="47.25" customHeight="1" x14ac:dyDescent="0.35">
      <c r="A12" s="33">
        <v>9</v>
      </c>
      <c r="B12" s="27" t="s">
        <v>380</v>
      </c>
      <c r="C12" s="28" t="s">
        <v>33</v>
      </c>
      <c r="D12" s="68" t="s">
        <v>381</v>
      </c>
      <c r="E12" s="69" t="s">
        <v>382</v>
      </c>
      <c r="F12" s="15"/>
      <c r="G12" s="16"/>
      <c r="H12" s="17">
        <f t="shared" si="0"/>
        <v>0</v>
      </c>
      <c r="I12" s="18">
        <v>463</v>
      </c>
      <c r="J12" s="19">
        <f t="shared" si="1"/>
        <v>0</v>
      </c>
      <c r="K12" s="20"/>
      <c r="L12" s="20"/>
      <c r="M12" s="21"/>
      <c r="N12" s="21"/>
    </row>
    <row r="13" spans="1:18" ht="40" customHeight="1" x14ac:dyDescent="0.35">
      <c r="A13" s="33">
        <v>10</v>
      </c>
      <c r="B13" s="22" t="s">
        <v>383</v>
      </c>
      <c r="C13" s="23" t="s">
        <v>384</v>
      </c>
      <c r="D13" s="64" t="s">
        <v>219</v>
      </c>
      <c r="E13" s="65" t="s">
        <v>385</v>
      </c>
      <c r="F13" s="15"/>
      <c r="G13" s="16"/>
      <c r="H13" s="24">
        <f t="shared" si="0"/>
        <v>0</v>
      </c>
      <c r="I13" s="25">
        <v>183</v>
      </c>
      <c r="J13" s="26">
        <f t="shared" si="1"/>
        <v>0</v>
      </c>
      <c r="K13" s="20"/>
      <c r="L13" s="20"/>
      <c r="M13" s="21"/>
      <c r="N13" s="21"/>
      <c r="P13" s="45"/>
    </row>
    <row r="14" spans="1:18" ht="51" customHeight="1" x14ac:dyDescent="0.35">
      <c r="A14" s="33">
        <v>11</v>
      </c>
      <c r="B14" s="22" t="s">
        <v>386</v>
      </c>
      <c r="C14" s="32" t="s">
        <v>387</v>
      </c>
      <c r="D14" s="64" t="s">
        <v>219</v>
      </c>
      <c r="E14" s="65" t="s">
        <v>388</v>
      </c>
      <c r="F14" s="15"/>
      <c r="G14" s="16"/>
      <c r="H14" s="24">
        <f t="shared" si="0"/>
        <v>0</v>
      </c>
      <c r="I14" s="25">
        <v>2534</v>
      </c>
      <c r="J14" s="26">
        <f t="shared" si="1"/>
        <v>0</v>
      </c>
      <c r="K14" s="20"/>
      <c r="L14" s="20"/>
      <c r="M14" s="21"/>
      <c r="N14" s="21"/>
    </row>
    <row r="15" spans="1:18" ht="50.25" customHeight="1" x14ac:dyDescent="0.35">
      <c r="A15" s="33">
        <v>12</v>
      </c>
      <c r="B15" s="27" t="s">
        <v>389</v>
      </c>
      <c r="C15" s="28" t="s">
        <v>33</v>
      </c>
      <c r="D15" s="9" t="s">
        <v>390</v>
      </c>
      <c r="E15" s="29" t="s">
        <v>391</v>
      </c>
      <c r="F15" s="15"/>
      <c r="G15" s="16"/>
      <c r="H15" s="17">
        <f t="shared" si="0"/>
        <v>0</v>
      </c>
      <c r="I15" s="18">
        <v>390</v>
      </c>
      <c r="J15" s="19">
        <f t="shared" si="1"/>
        <v>0</v>
      </c>
      <c r="K15" s="20"/>
      <c r="L15" s="20"/>
      <c r="M15" s="21"/>
      <c r="N15" s="21"/>
    </row>
    <row r="16" spans="1:18" ht="40" customHeight="1" x14ac:dyDescent="0.35">
      <c r="A16" s="33">
        <v>13</v>
      </c>
      <c r="B16" s="27" t="s">
        <v>392</v>
      </c>
      <c r="C16" s="14" t="s">
        <v>393</v>
      </c>
      <c r="D16" s="9" t="s">
        <v>394</v>
      </c>
      <c r="E16" s="29" t="s">
        <v>395</v>
      </c>
      <c r="F16" s="15"/>
      <c r="G16" s="16"/>
      <c r="H16" s="17">
        <f t="shared" si="0"/>
        <v>0</v>
      </c>
      <c r="I16" s="18">
        <v>113</v>
      </c>
      <c r="J16" s="19">
        <f t="shared" si="1"/>
        <v>0</v>
      </c>
      <c r="K16" s="20"/>
      <c r="L16" s="20"/>
      <c r="M16" s="21"/>
      <c r="N16" s="21"/>
    </row>
    <row r="17" spans="1:14" ht="40" customHeight="1" x14ac:dyDescent="0.35">
      <c r="A17" s="33">
        <v>14</v>
      </c>
      <c r="B17" s="27" t="s">
        <v>396</v>
      </c>
      <c r="C17" s="14" t="s">
        <v>397</v>
      </c>
      <c r="D17" s="9" t="s">
        <v>366</v>
      </c>
      <c r="E17" s="29" t="s">
        <v>398</v>
      </c>
      <c r="F17" s="15"/>
      <c r="G17" s="16"/>
      <c r="H17" s="17">
        <f t="shared" si="0"/>
        <v>0</v>
      </c>
      <c r="I17" s="18">
        <v>102</v>
      </c>
      <c r="J17" s="19">
        <f t="shared" si="1"/>
        <v>0</v>
      </c>
      <c r="K17" s="20"/>
      <c r="L17" s="20"/>
      <c r="M17" s="21"/>
      <c r="N17" s="21"/>
    </row>
    <row r="18" spans="1:14" ht="40" customHeight="1" x14ac:dyDescent="0.35">
      <c r="A18" s="33">
        <v>15</v>
      </c>
      <c r="B18" s="22" t="s">
        <v>399</v>
      </c>
      <c r="C18" s="34" t="s">
        <v>400</v>
      </c>
      <c r="D18" s="64" t="s">
        <v>219</v>
      </c>
      <c r="E18" s="34" t="s">
        <v>401</v>
      </c>
      <c r="F18" s="15"/>
      <c r="G18" s="16"/>
      <c r="H18" s="24">
        <f t="shared" si="0"/>
        <v>0</v>
      </c>
      <c r="I18" s="25">
        <v>582</v>
      </c>
      <c r="J18" s="26">
        <f t="shared" si="1"/>
        <v>0</v>
      </c>
      <c r="K18" s="20"/>
      <c r="L18" s="20"/>
      <c r="M18" s="21"/>
      <c r="N18" s="21"/>
    </row>
    <row r="19" spans="1:14" ht="40" customHeight="1" x14ac:dyDescent="0.35">
      <c r="A19" s="33">
        <v>16</v>
      </c>
      <c r="B19" s="22" t="s">
        <v>402</v>
      </c>
      <c r="C19" s="34" t="s">
        <v>67</v>
      </c>
      <c r="D19" s="64" t="s">
        <v>219</v>
      </c>
      <c r="E19" s="34" t="s">
        <v>403</v>
      </c>
      <c r="F19" s="15"/>
      <c r="G19" s="16"/>
      <c r="H19" s="24">
        <f t="shared" si="0"/>
        <v>0</v>
      </c>
      <c r="I19" s="25">
        <v>598</v>
      </c>
      <c r="J19" s="26">
        <f t="shared" si="1"/>
        <v>0</v>
      </c>
      <c r="K19" s="20"/>
      <c r="L19" s="20"/>
      <c r="M19" s="21"/>
      <c r="N19" s="21"/>
    </row>
    <row r="20" spans="1:14" ht="40" customHeight="1" x14ac:dyDescent="0.35">
      <c r="A20" s="33">
        <v>17</v>
      </c>
      <c r="B20" s="22" t="s">
        <v>404</v>
      </c>
      <c r="C20" s="34" t="s">
        <v>50</v>
      </c>
      <c r="D20" s="64" t="s">
        <v>373</v>
      </c>
      <c r="E20" s="34"/>
      <c r="F20" s="15"/>
      <c r="G20" s="16"/>
      <c r="H20" s="24">
        <f t="shared" si="0"/>
        <v>0</v>
      </c>
      <c r="I20" s="25">
        <v>725</v>
      </c>
      <c r="J20" s="26">
        <f t="shared" si="1"/>
        <v>0</v>
      </c>
      <c r="K20" s="20"/>
      <c r="L20" s="20"/>
      <c r="M20" s="21"/>
      <c r="N20" s="21"/>
    </row>
    <row r="21" spans="1:14" ht="40" customHeight="1" x14ac:dyDescent="0.35">
      <c r="A21" s="33">
        <v>18</v>
      </c>
      <c r="B21" s="27" t="s">
        <v>405</v>
      </c>
      <c r="C21" s="14" t="s">
        <v>406</v>
      </c>
      <c r="D21" s="68" t="s">
        <v>407</v>
      </c>
      <c r="E21" s="69" t="s">
        <v>408</v>
      </c>
      <c r="F21" s="15"/>
      <c r="G21" s="16"/>
      <c r="H21" s="17">
        <f t="shared" si="0"/>
        <v>0</v>
      </c>
      <c r="I21" s="18">
        <v>176</v>
      </c>
      <c r="J21" s="19">
        <f>H21*I21</f>
        <v>0</v>
      </c>
      <c r="K21" s="20"/>
      <c r="L21" s="20"/>
      <c r="M21" s="21"/>
      <c r="N21" s="21"/>
    </row>
    <row r="22" spans="1:14" ht="40" customHeight="1" x14ac:dyDescent="0.35">
      <c r="A22" s="33">
        <v>19</v>
      </c>
      <c r="B22" s="22" t="s">
        <v>409</v>
      </c>
      <c r="C22" s="34" t="s">
        <v>179</v>
      </c>
      <c r="D22" s="64" t="s">
        <v>373</v>
      </c>
      <c r="E22" s="34"/>
      <c r="F22" s="15"/>
      <c r="G22" s="16"/>
      <c r="H22" s="24">
        <f t="shared" si="0"/>
        <v>0</v>
      </c>
      <c r="I22" s="25">
        <v>1327</v>
      </c>
      <c r="J22" s="26">
        <f t="shared" si="1"/>
        <v>0</v>
      </c>
      <c r="K22" s="20"/>
      <c r="L22" s="20"/>
      <c r="M22" s="21"/>
      <c r="N22" s="21"/>
    </row>
    <row r="23" spans="1:14" ht="40" customHeight="1" x14ac:dyDescent="0.35">
      <c r="A23" s="33">
        <v>20</v>
      </c>
      <c r="B23" s="27" t="s">
        <v>410</v>
      </c>
      <c r="C23" s="14" t="s">
        <v>411</v>
      </c>
      <c r="D23" s="68" t="s">
        <v>407</v>
      </c>
      <c r="E23" s="71" t="s">
        <v>412</v>
      </c>
      <c r="F23" s="15"/>
      <c r="G23" s="16"/>
      <c r="H23" s="17">
        <f t="shared" si="0"/>
        <v>0</v>
      </c>
      <c r="I23" s="18">
        <v>445</v>
      </c>
      <c r="J23" s="19">
        <f t="shared" si="1"/>
        <v>0</v>
      </c>
      <c r="K23" s="20"/>
      <c r="L23" s="20"/>
      <c r="M23" s="21"/>
      <c r="N23" s="21"/>
    </row>
    <row r="24" spans="1:14" ht="40" customHeight="1" x14ac:dyDescent="0.35">
      <c r="A24" s="33">
        <v>21</v>
      </c>
      <c r="B24" s="27" t="s">
        <v>413</v>
      </c>
      <c r="C24" s="33" t="s">
        <v>33</v>
      </c>
      <c r="D24" s="9" t="s">
        <v>414</v>
      </c>
      <c r="E24" s="71" t="s">
        <v>415</v>
      </c>
      <c r="F24" s="15"/>
      <c r="G24" s="16"/>
      <c r="H24" s="17">
        <f t="shared" si="0"/>
        <v>0</v>
      </c>
      <c r="I24" s="18">
        <v>345</v>
      </c>
      <c r="J24" s="19">
        <f t="shared" si="1"/>
        <v>0</v>
      </c>
      <c r="K24" s="20"/>
      <c r="L24" s="20"/>
      <c r="M24" s="21"/>
      <c r="N24" s="21"/>
    </row>
    <row r="25" spans="1:14" ht="40" customHeight="1" x14ac:dyDescent="0.35">
      <c r="A25" s="33">
        <v>22</v>
      </c>
      <c r="B25" s="22" t="s">
        <v>416</v>
      </c>
      <c r="C25" s="34" t="s">
        <v>33</v>
      </c>
      <c r="D25" s="64" t="s">
        <v>219</v>
      </c>
      <c r="E25" s="65" t="s">
        <v>417</v>
      </c>
      <c r="F25" s="15"/>
      <c r="G25" s="16"/>
      <c r="H25" s="24">
        <f t="shared" si="0"/>
        <v>0</v>
      </c>
      <c r="I25" s="25">
        <v>1344</v>
      </c>
      <c r="J25" s="26">
        <f>H25*I25</f>
        <v>0</v>
      </c>
      <c r="K25" s="20"/>
      <c r="L25" s="20"/>
      <c r="M25" s="21"/>
      <c r="N25" s="21"/>
    </row>
    <row r="26" spans="1:14" ht="40" customHeight="1" x14ac:dyDescent="0.35">
      <c r="A26" s="33">
        <v>23</v>
      </c>
      <c r="B26" s="27" t="s">
        <v>418</v>
      </c>
      <c r="C26" s="33" t="s">
        <v>419</v>
      </c>
      <c r="D26" s="68" t="s">
        <v>420</v>
      </c>
      <c r="E26" s="69" t="s">
        <v>421</v>
      </c>
      <c r="F26" s="15"/>
      <c r="G26" s="16"/>
      <c r="H26" s="17">
        <f t="shared" si="0"/>
        <v>0</v>
      </c>
      <c r="I26" s="18">
        <v>542</v>
      </c>
      <c r="J26" s="19">
        <f>H26*I26</f>
        <v>0</v>
      </c>
      <c r="K26" s="20"/>
      <c r="L26" s="20"/>
      <c r="M26" s="21"/>
      <c r="N26" s="21"/>
    </row>
    <row r="27" spans="1:14" ht="40" customHeight="1" x14ac:dyDescent="0.35">
      <c r="A27" s="33">
        <v>24</v>
      </c>
      <c r="B27" s="27" t="s">
        <v>422</v>
      </c>
      <c r="C27" s="33" t="s">
        <v>419</v>
      </c>
      <c r="D27" s="68" t="s">
        <v>420</v>
      </c>
      <c r="E27" s="29" t="s">
        <v>423</v>
      </c>
      <c r="F27" s="15"/>
      <c r="G27" s="16"/>
      <c r="H27" s="17">
        <f t="shared" si="0"/>
        <v>0</v>
      </c>
      <c r="I27" s="18">
        <v>615</v>
      </c>
      <c r="J27" s="19">
        <f t="shared" si="1"/>
        <v>0</v>
      </c>
      <c r="K27" s="20"/>
      <c r="L27" s="20"/>
      <c r="M27" s="21"/>
      <c r="N27" s="21"/>
    </row>
    <row r="28" spans="1:14" ht="40" customHeight="1" x14ac:dyDescent="0.35">
      <c r="A28" s="33">
        <v>25</v>
      </c>
      <c r="B28" s="27" t="s">
        <v>424</v>
      </c>
      <c r="C28" s="33" t="s">
        <v>33</v>
      </c>
      <c r="D28" s="9" t="s">
        <v>390</v>
      </c>
      <c r="E28" s="29" t="s">
        <v>425</v>
      </c>
      <c r="F28" s="15"/>
      <c r="G28" s="16"/>
      <c r="H28" s="17">
        <f t="shared" si="0"/>
        <v>0</v>
      </c>
      <c r="I28" s="18">
        <v>976</v>
      </c>
      <c r="J28" s="19">
        <f t="shared" si="1"/>
        <v>0</v>
      </c>
      <c r="K28" s="20"/>
      <c r="L28" s="20"/>
      <c r="M28" s="21"/>
      <c r="N28" s="21"/>
    </row>
    <row r="29" spans="1:14" ht="40" customHeight="1" x14ac:dyDescent="0.35">
      <c r="A29" s="33">
        <v>26</v>
      </c>
      <c r="B29" s="27" t="s">
        <v>426</v>
      </c>
      <c r="C29" s="33" t="s">
        <v>33</v>
      </c>
      <c r="D29" s="9" t="s">
        <v>427</v>
      </c>
      <c r="E29" s="29"/>
      <c r="F29" s="15"/>
      <c r="G29" s="16"/>
      <c r="H29" s="17">
        <f t="shared" si="0"/>
        <v>0</v>
      </c>
      <c r="I29" s="18">
        <v>659</v>
      </c>
      <c r="J29" s="19">
        <f t="shared" si="1"/>
        <v>0</v>
      </c>
      <c r="K29" s="20"/>
      <c r="L29" s="20"/>
      <c r="M29" s="21"/>
      <c r="N29" s="21"/>
    </row>
    <row r="30" spans="1:14" ht="40" customHeight="1" x14ac:dyDescent="0.35">
      <c r="A30" s="33">
        <v>27</v>
      </c>
      <c r="B30" s="27" t="s">
        <v>428</v>
      </c>
      <c r="C30" s="33" t="s">
        <v>33</v>
      </c>
      <c r="D30" s="9" t="s">
        <v>390</v>
      </c>
      <c r="E30" s="29" t="s">
        <v>429</v>
      </c>
      <c r="F30" s="15"/>
      <c r="G30" s="16"/>
      <c r="H30" s="17">
        <f t="shared" si="0"/>
        <v>0</v>
      </c>
      <c r="I30" s="18">
        <v>163</v>
      </c>
      <c r="J30" s="19">
        <f t="shared" si="1"/>
        <v>0</v>
      </c>
      <c r="K30" s="20"/>
      <c r="L30" s="20"/>
      <c r="M30" s="21"/>
      <c r="N30" s="21"/>
    </row>
    <row r="31" spans="1:14" ht="40" customHeight="1" x14ac:dyDescent="0.35">
      <c r="A31" s="33">
        <v>28</v>
      </c>
      <c r="B31" s="27" t="s">
        <v>430</v>
      </c>
      <c r="C31" s="33" t="s">
        <v>431</v>
      </c>
      <c r="D31" s="9" t="s">
        <v>432</v>
      </c>
      <c r="E31" s="29" t="s">
        <v>433</v>
      </c>
      <c r="F31" s="15"/>
      <c r="G31" s="16"/>
      <c r="H31" s="17">
        <f t="shared" si="0"/>
        <v>0</v>
      </c>
      <c r="I31" s="18">
        <v>1249</v>
      </c>
      <c r="J31" s="19">
        <f t="shared" si="1"/>
        <v>0</v>
      </c>
      <c r="K31" s="20"/>
      <c r="L31" s="20"/>
      <c r="M31" s="21"/>
      <c r="N31" s="21"/>
    </row>
    <row r="32" spans="1:14" ht="40" customHeight="1" x14ac:dyDescent="0.35">
      <c r="A32" s="33">
        <v>29</v>
      </c>
      <c r="B32" s="27" t="s">
        <v>434</v>
      </c>
      <c r="C32" s="33" t="s">
        <v>33</v>
      </c>
      <c r="D32" s="9" t="s">
        <v>390</v>
      </c>
      <c r="E32" s="29" t="s">
        <v>435</v>
      </c>
      <c r="F32" s="15"/>
      <c r="G32" s="16"/>
      <c r="H32" s="17">
        <f t="shared" si="0"/>
        <v>0</v>
      </c>
      <c r="I32" s="18">
        <v>291</v>
      </c>
      <c r="J32" s="19">
        <f t="shared" si="1"/>
        <v>0</v>
      </c>
      <c r="K32" s="20"/>
      <c r="L32" s="20"/>
      <c r="M32" s="21"/>
      <c r="N32" s="21"/>
    </row>
    <row r="33" spans="1:14" ht="40" customHeight="1" x14ac:dyDescent="0.35">
      <c r="A33" s="33">
        <v>30</v>
      </c>
      <c r="B33" s="27" t="s">
        <v>436</v>
      </c>
      <c r="C33" s="33" t="s">
        <v>33</v>
      </c>
      <c r="D33" s="9" t="s">
        <v>427</v>
      </c>
      <c r="E33" s="29"/>
      <c r="F33" s="15"/>
      <c r="G33" s="16"/>
      <c r="H33" s="17">
        <f t="shared" si="0"/>
        <v>0</v>
      </c>
      <c r="I33" s="18">
        <v>1777</v>
      </c>
      <c r="J33" s="19">
        <f t="shared" si="1"/>
        <v>0</v>
      </c>
      <c r="K33" s="20"/>
      <c r="L33" s="20"/>
      <c r="M33" s="21"/>
      <c r="N33" s="21"/>
    </row>
    <row r="34" spans="1:14" ht="40" customHeight="1" x14ac:dyDescent="0.35">
      <c r="A34" s="33">
        <v>31</v>
      </c>
      <c r="B34" s="27" t="s">
        <v>437</v>
      </c>
      <c r="C34" s="33" t="s">
        <v>33</v>
      </c>
      <c r="D34" s="9" t="s">
        <v>438</v>
      </c>
      <c r="E34" s="29" t="s">
        <v>439</v>
      </c>
      <c r="F34" s="15"/>
      <c r="G34" s="16"/>
      <c r="H34" s="17">
        <f t="shared" si="0"/>
        <v>0</v>
      </c>
      <c r="I34" s="18">
        <v>5875</v>
      </c>
      <c r="J34" s="19">
        <f t="shared" si="1"/>
        <v>0</v>
      </c>
      <c r="K34" s="20"/>
      <c r="L34" s="20"/>
      <c r="M34" s="21"/>
      <c r="N34" s="21"/>
    </row>
    <row r="35" spans="1:14" ht="40" customHeight="1" x14ac:dyDescent="0.35">
      <c r="A35" s="33">
        <v>32</v>
      </c>
      <c r="B35" s="27" t="s">
        <v>440</v>
      </c>
      <c r="C35" s="33" t="s">
        <v>441</v>
      </c>
      <c r="D35" s="9" t="s">
        <v>442</v>
      </c>
      <c r="E35" s="29" t="s">
        <v>443</v>
      </c>
      <c r="F35" s="15"/>
      <c r="G35" s="16"/>
      <c r="H35" s="17">
        <f t="shared" si="0"/>
        <v>0</v>
      </c>
      <c r="I35" s="18">
        <v>1079</v>
      </c>
      <c r="J35" s="19">
        <f t="shared" si="1"/>
        <v>0</v>
      </c>
      <c r="K35" s="20"/>
      <c r="L35" s="20"/>
      <c r="M35" s="21"/>
      <c r="N35" s="21"/>
    </row>
    <row r="36" spans="1:14" ht="40" customHeight="1" x14ac:dyDescent="0.35">
      <c r="A36" s="33">
        <v>33</v>
      </c>
      <c r="B36" s="27" t="s">
        <v>444</v>
      </c>
      <c r="C36" s="33" t="s">
        <v>33</v>
      </c>
      <c r="D36" s="9" t="s">
        <v>390</v>
      </c>
      <c r="E36" s="29" t="s">
        <v>445</v>
      </c>
      <c r="F36" s="15"/>
      <c r="G36" s="16"/>
      <c r="H36" s="17">
        <f t="shared" si="0"/>
        <v>0</v>
      </c>
      <c r="I36" s="18">
        <v>265</v>
      </c>
      <c r="J36" s="19">
        <f t="shared" si="1"/>
        <v>0</v>
      </c>
      <c r="K36" s="20"/>
      <c r="L36" s="20"/>
      <c r="M36" s="21"/>
      <c r="N36" s="21"/>
    </row>
    <row r="37" spans="1:14" ht="40" customHeight="1" x14ac:dyDescent="0.35">
      <c r="A37" s="33">
        <v>34</v>
      </c>
      <c r="B37" s="27" t="s">
        <v>446</v>
      </c>
      <c r="C37" s="33" t="s">
        <v>50</v>
      </c>
      <c r="D37" s="9" t="s">
        <v>447</v>
      </c>
      <c r="E37" s="29" t="s">
        <v>448</v>
      </c>
      <c r="F37" s="15"/>
      <c r="G37" s="16"/>
      <c r="H37" s="17">
        <f t="shared" si="0"/>
        <v>0</v>
      </c>
      <c r="I37" s="18">
        <v>174</v>
      </c>
      <c r="J37" s="19">
        <f t="shared" si="1"/>
        <v>0</v>
      </c>
      <c r="K37" s="20"/>
      <c r="L37" s="20"/>
      <c r="M37" s="21"/>
      <c r="N37" s="21"/>
    </row>
    <row r="38" spans="1:14" ht="40" customHeight="1" x14ac:dyDescent="0.35">
      <c r="A38" s="33">
        <v>35</v>
      </c>
      <c r="B38" s="22" t="s">
        <v>449</v>
      </c>
      <c r="C38" s="34" t="s">
        <v>450</v>
      </c>
      <c r="D38" s="64" t="s">
        <v>219</v>
      </c>
      <c r="E38" s="65" t="s">
        <v>451</v>
      </c>
      <c r="F38" s="15"/>
      <c r="G38" s="16"/>
      <c r="H38" s="24">
        <f t="shared" si="0"/>
        <v>0</v>
      </c>
      <c r="I38" s="25">
        <v>182</v>
      </c>
      <c r="J38" s="26">
        <f t="shared" si="1"/>
        <v>0</v>
      </c>
      <c r="K38" s="20"/>
      <c r="L38" s="20"/>
      <c r="M38" s="21"/>
      <c r="N38" s="21"/>
    </row>
    <row r="39" spans="1:14" ht="39" customHeight="1" x14ac:dyDescent="0.35">
      <c r="A39" s="33">
        <v>36</v>
      </c>
      <c r="B39" s="27" t="s">
        <v>452</v>
      </c>
      <c r="C39" s="33" t="s">
        <v>453</v>
      </c>
      <c r="D39" s="9" t="s">
        <v>454</v>
      </c>
      <c r="E39" s="71" t="s">
        <v>455</v>
      </c>
      <c r="F39" s="15"/>
      <c r="G39" s="16"/>
      <c r="H39" s="17">
        <f t="shared" si="0"/>
        <v>0</v>
      </c>
      <c r="I39" s="18">
        <v>141</v>
      </c>
      <c r="J39" s="19">
        <f t="shared" si="1"/>
        <v>0</v>
      </c>
      <c r="K39" s="20"/>
      <c r="L39" s="20"/>
      <c r="M39" s="21"/>
      <c r="N39" s="21"/>
    </row>
    <row r="41" spans="1:14" x14ac:dyDescent="0.35">
      <c r="H41" s="31" t="s">
        <v>75</v>
      </c>
      <c r="I41" s="31"/>
      <c r="J41" s="44">
        <f>SUM(J4:J39)</f>
        <v>0</v>
      </c>
    </row>
    <row r="42" spans="1:14" x14ac:dyDescent="0.35">
      <c r="H42" s="31"/>
      <c r="I42" s="31"/>
      <c r="J42" s="44"/>
    </row>
    <row r="43" spans="1:14" x14ac:dyDescent="0.35">
      <c r="A43" s="77"/>
      <c r="B43" s="47"/>
      <c r="C43" s="49"/>
      <c r="D43" s="49"/>
      <c r="E43" s="49"/>
      <c r="F43" s="45"/>
      <c r="G43" s="45"/>
      <c r="H43" s="45"/>
    </row>
    <row r="44" spans="1:14" x14ac:dyDescent="0.35">
      <c r="A44" s="77"/>
      <c r="B44" s="46"/>
      <c r="C44" s="49"/>
      <c r="D44" s="49"/>
      <c r="E44" s="49"/>
      <c r="F44" s="45"/>
      <c r="G44" s="45"/>
      <c r="H44" s="45"/>
    </row>
    <row r="45" spans="1:14" x14ac:dyDescent="0.35">
      <c r="A45" s="77"/>
      <c r="B45" s="46"/>
      <c r="C45" s="49"/>
      <c r="D45" s="49"/>
      <c r="E45" s="49"/>
      <c r="F45" s="45"/>
      <c r="G45" s="45"/>
      <c r="H45" s="45"/>
    </row>
    <row r="46" spans="1:14" x14ac:dyDescent="0.35">
      <c r="A46" s="77"/>
      <c r="B46" s="47"/>
      <c r="C46" s="49"/>
      <c r="D46" s="49"/>
      <c r="E46" s="49"/>
      <c r="F46" s="45"/>
      <c r="G46" s="45"/>
      <c r="H46" s="45"/>
    </row>
    <row r="47" spans="1:14" x14ac:dyDescent="0.35">
      <c r="A47" s="77"/>
      <c r="B47" s="46"/>
      <c r="C47" s="49"/>
      <c r="D47" s="49"/>
      <c r="E47" s="49"/>
      <c r="F47" s="45"/>
      <c r="G47" s="45"/>
      <c r="H47" s="45"/>
    </row>
    <row r="48" spans="1:14" x14ac:dyDescent="0.35">
      <c r="A48" s="60"/>
      <c r="C48" s="49"/>
      <c r="D48" s="49"/>
      <c r="E48" s="49"/>
      <c r="F48" s="45"/>
      <c r="G48" s="45"/>
      <c r="H48" s="45"/>
    </row>
    <row r="49" spans="1:8" x14ac:dyDescent="0.35">
      <c r="A49" s="77"/>
      <c r="B49" s="50"/>
      <c r="C49" s="49"/>
      <c r="D49" s="49"/>
      <c r="E49" s="49"/>
      <c r="F49" s="45"/>
      <c r="G49" s="45"/>
      <c r="H49" s="45"/>
    </row>
    <row r="50" spans="1:8" x14ac:dyDescent="0.35">
      <c r="A50" s="77"/>
      <c r="B50" s="46"/>
      <c r="C50" s="49"/>
      <c r="D50" s="49"/>
      <c r="E50" s="49"/>
      <c r="F50" s="45"/>
      <c r="G50" s="45"/>
      <c r="H50" s="45"/>
    </row>
    <row r="51" spans="1:8" x14ac:dyDescent="0.35">
      <c r="A51" s="77"/>
      <c r="B51" s="50"/>
      <c r="C51" s="49"/>
      <c r="D51" s="49"/>
      <c r="E51" s="49"/>
      <c r="F51" s="45"/>
      <c r="G51" s="45"/>
      <c r="H51" s="45"/>
    </row>
    <row r="52" spans="1:8" x14ac:dyDescent="0.35">
      <c r="A52" s="77"/>
      <c r="B52" s="50"/>
      <c r="C52" s="49"/>
      <c r="D52" s="49"/>
      <c r="E52" s="49"/>
      <c r="F52" s="45"/>
      <c r="G52" s="45"/>
      <c r="H52" s="45"/>
    </row>
    <row r="53" spans="1:8" x14ac:dyDescent="0.35">
      <c r="A53" s="77"/>
      <c r="B53" s="46"/>
      <c r="C53" s="45"/>
      <c r="D53" s="45"/>
      <c r="E53" s="45"/>
      <c r="F53" s="45"/>
      <c r="G53" s="45"/>
      <c r="H53" s="45"/>
    </row>
    <row r="54" spans="1:8" x14ac:dyDescent="0.35">
      <c r="A54" s="77"/>
      <c r="B54" s="46"/>
      <c r="C54" s="45"/>
      <c r="D54" s="45"/>
      <c r="E54" s="45"/>
      <c r="F54" s="45"/>
      <c r="G54" s="45"/>
      <c r="H54" s="45"/>
    </row>
    <row r="55" spans="1:8" x14ac:dyDescent="0.35">
      <c r="A55" s="77"/>
      <c r="B55" s="47"/>
      <c r="C55" s="45"/>
      <c r="D55" s="45"/>
      <c r="E55" s="45"/>
      <c r="F55" s="45"/>
      <c r="G55" s="45"/>
      <c r="H55" s="45"/>
    </row>
    <row r="56" spans="1:8" x14ac:dyDescent="0.35">
      <c r="A56" s="31"/>
      <c r="B56" s="46"/>
      <c r="C56" s="45"/>
      <c r="D56" s="45"/>
      <c r="E56" s="45"/>
      <c r="F56" s="45"/>
      <c r="G56" s="45"/>
      <c r="H56" s="45"/>
    </row>
    <row r="57" spans="1:8" x14ac:dyDescent="0.35">
      <c r="A57" s="31"/>
      <c r="B57" s="50"/>
      <c r="C57" s="45"/>
      <c r="D57" s="45"/>
      <c r="E57" s="45"/>
      <c r="F57" s="45"/>
      <c r="G57" s="45"/>
      <c r="H57" s="45"/>
    </row>
    <row r="58" spans="1:8" x14ac:dyDescent="0.35">
      <c r="A58" s="31"/>
      <c r="B58" s="46"/>
      <c r="C58" s="45"/>
      <c r="D58" s="45"/>
      <c r="E58" s="45"/>
      <c r="F58" s="45"/>
      <c r="G58" s="45"/>
      <c r="H58" s="45"/>
    </row>
    <row r="59" spans="1:8" x14ac:dyDescent="0.35">
      <c r="A59" s="31"/>
      <c r="B59" s="50"/>
      <c r="C59" s="45"/>
      <c r="D59" s="45"/>
      <c r="E59" s="45"/>
      <c r="F59" s="45"/>
      <c r="G59" s="45"/>
      <c r="H59" s="45"/>
    </row>
    <row r="60" spans="1:8" x14ac:dyDescent="0.35">
      <c r="A60" s="31"/>
      <c r="B60" s="50"/>
      <c r="C60" s="45"/>
      <c r="D60" s="45"/>
      <c r="E60" s="45"/>
      <c r="F60" s="45"/>
      <c r="G60" s="45"/>
      <c r="H60" s="45"/>
    </row>
    <row r="61" spans="1:8" x14ac:dyDescent="0.35">
      <c r="A61" s="45"/>
      <c r="B61" s="115"/>
      <c r="C61" s="116"/>
      <c r="D61" s="116"/>
      <c r="E61" s="116"/>
      <c r="F61" s="116"/>
      <c r="G61" s="116"/>
      <c r="H61" s="116"/>
    </row>
    <row r="62" spans="1:8" x14ac:dyDescent="0.35">
      <c r="B62" s="46"/>
    </row>
  </sheetData>
  <mergeCells count="2">
    <mergeCell ref="A1:E1"/>
    <mergeCell ref="B61:H61"/>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A3" sqref="A3:XFD6"/>
    </sheetView>
  </sheetViews>
  <sheetFormatPr defaultRowHeight="14.5" x14ac:dyDescent="0.35"/>
  <cols>
    <col min="1" max="1" width="6.26953125" customWidth="1"/>
    <col min="2" max="2" width="34.81640625" style="3" customWidth="1"/>
    <col min="3" max="3" width="10.7265625" customWidth="1"/>
    <col min="4" max="4" width="16.54296875" customWidth="1"/>
    <col min="5" max="5" width="17.7265625" customWidth="1"/>
    <col min="6" max="6" width="13" customWidth="1"/>
    <col min="7" max="7" width="12" customWidth="1"/>
    <col min="8" max="8" width="11.81640625" customWidth="1"/>
    <col min="9" max="9" width="10.7265625" customWidth="1"/>
    <col min="10" max="10" width="14.7265625" customWidth="1"/>
    <col min="11" max="14" width="13.7265625" customWidth="1"/>
  </cols>
  <sheetData>
    <row r="1" spans="1:18" ht="18" x14ac:dyDescent="0.4">
      <c r="A1" s="117" t="s">
        <v>0</v>
      </c>
      <c r="B1" s="117"/>
      <c r="C1" s="117"/>
      <c r="D1" s="117"/>
      <c r="E1" s="117"/>
      <c r="F1" s="1"/>
    </row>
    <row r="2" spans="1:18" ht="15.5" x14ac:dyDescent="0.35">
      <c r="A2" s="2" t="s">
        <v>1</v>
      </c>
      <c r="F2" s="4"/>
      <c r="M2" s="5"/>
      <c r="N2" s="5"/>
    </row>
    <row r="3" spans="1:18" ht="38.5" x14ac:dyDescent="0.35">
      <c r="A3" s="7" t="s">
        <v>2</v>
      </c>
      <c r="B3" s="8" t="s">
        <v>3</v>
      </c>
      <c r="C3" s="9" t="s">
        <v>4</v>
      </c>
      <c r="D3" s="9" t="s">
        <v>134</v>
      </c>
      <c r="E3" s="9" t="s">
        <v>135</v>
      </c>
      <c r="F3" s="9" t="s">
        <v>5</v>
      </c>
      <c r="G3" s="9" t="s">
        <v>6</v>
      </c>
      <c r="H3" s="9" t="s">
        <v>7</v>
      </c>
      <c r="I3" s="8" t="s">
        <v>8</v>
      </c>
      <c r="J3" s="8" t="s">
        <v>9</v>
      </c>
      <c r="K3" s="8" t="s">
        <v>10</v>
      </c>
      <c r="L3" s="8" t="s">
        <v>11</v>
      </c>
      <c r="M3" s="10" t="s">
        <v>12</v>
      </c>
      <c r="N3" s="10" t="s">
        <v>13</v>
      </c>
      <c r="O3" s="11"/>
      <c r="P3" s="3"/>
      <c r="Q3" s="3"/>
      <c r="R3" s="3"/>
    </row>
    <row r="4" spans="1:18" ht="39" customHeight="1" x14ac:dyDescent="0.35">
      <c r="A4" s="12">
        <v>1</v>
      </c>
      <c r="B4" s="22" t="s">
        <v>456</v>
      </c>
      <c r="C4" s="32" t="s">
        <v>457</v>
      </c>
      <c r="D4" s="64"/>
      <c r="E4" s="65"/>
      <c r="F4" s="66"/>
      <c r="G4" s="16"/>
      <c r="H4" s="24">
        <f>G4*1+$F$1*G4</f>
        <v>0</v>
      </c>
      <c r="I4" s="25">
        <v>5585</v>
      </c>
      <c r="J4" s="26">
        <f>H4*I4</f>
        <v>0</v>
      </c>
      <c r="K4" s="20"/>
      <c r="L4" s="20"/>
      <c r="M4" s="21"/>
      <c r="N4" s="21"/>
    </row>
    <row r="5" spans="1:18" ht="39" customHeight="1" x14ac:dyDescent="0.35">
      <c r="A5" s="12">
        <v>2</v>
      </c>
      <c r="B5" s="27" t="s">
        <v>458</v>
      </c>
      <c r="C5" s="14" t="s">
        <v>457</v>
      </c>
      <c r="D5" s="9"/>
      <c r="E5" s="71"/>
      <c r="F5" s="66"/>
      <c r="G5" s="16"/>
      <c r="H5" s="74">
        <f t="shared" ref="H5:H14" si="0">G5*1+$F$1*G5</f>
        <v>0</v>
      </c>
      <c r="I5" s="18">
        <v>2990</v>
      </c>
      <c r="J5" s="19">
        <f>H5*I5</f>
        <v>0</v>
      </c>
      <c r="K5" s="20"/>
      <c r="L5" s="20"/>
      <c r="M5" s="21"/>
      <c r="N5" s="21"/>
    </row>
    <row r="6" spans="1:18" ht="39" customHeight="1" x14ac:dyDescent="0.35">
      <c r="A6" s="12">
        <v>3</v>
      </c>
      <c r="B6" s="22" t="s">
        <v>459</v>
      </c>
      <c r="C6" s="23" t="s">
        <v>457</v>
      </c>
      <c r="D6" s="64"/>
      <c r="E6" s="65"/>
      <c r="F6" s="92"/>
      <c r="G6" s="93"/>
      <c r="H6" s="24">
        <f t="shared" si="0"/>
        <v>0</v>
      </c>
      <c r="I6" s="25">
        <v>1173</v>
      </c>
      <c r="J6" s="26">
        <f t="shared" ref="J6:J14" si="1">H6*I6</f>
        <v>0</v>
      </c>
      <c r="K6" s="94"/>
      <c r="L6" s="94"/>
      <c r="M6" s="95"/>
      <c r="N6" s="95"/>
    </row>
    <row r="7" spans="1:18" ht="39" customHeight="1" x14ac:dyDescent="0.35">
      <c r="A7" s="12">
        <v>4</v>
      </c>
      <c r="B7" s="22" t="s">
        <v>460</v>
      </c>
      <c r="C7" s="65" t="s">
        <v>457</v>
      </c>
      <c r="D7" s="64"/>
      <c r="E7" s="65"/>
      <c r="F7" s="92"/>
      <c r="G7" s="93"/>
      <c r="H7" s="24">
        <f t="shared" si="0"/>
        <v>0</v>
      </c>
      <c r="I7" s="25">
        <v>642</v>
      </c>
      <c r="J7" s="26">
        <f t="shared" si="1"/>
        <v>0</v>
      </c>
      <c r="K7" s="94"/>
      <c r="L7" s="94"/>
      <c r="M7" s="95"/>
      <c r="N7" s="95"/>
    </row>
    <row r="8" spans="1:18" ht="39" customHeight="1" x14ac:dyDescent="0.35">
      <c r="A8" s="12">
        <v>5</v>
      </c>
      <c r="B8" s="22" t="s">
        <v>461</v>
      </c>
      <c r="C8" s="65" t="s">
        <v>457</v>
      </c>
      <c r="D8" s="64"/>
      <c r="E8" s="65"/>
      <c r="F8" s="92"/>
      <c r="G8" s="93"/>
      <c r="H8" s="24">
        <f t="shared" si="0"/>
        <v>0</v>
      </c>
      <c r="I8" s="25">
        <v>1540</v>
      </c>
      <c r="J8" s="26">
        <f>H8*I8</f>
        <v>0</v>
      </c>
      <c r="K8" s="94"/>
      <c r="L8" s="94"/>
      <c r="M8" s="95"/>
      <c r="N8" s="95"/>
    </row>
    <row r="9" spans="1:18" ht="39" customHeight="1" x14ac:dyDescent="0.35">
      <c r="A9" s="12">
        <v>6</v>
      </c>
      <c r="B9" s="27" t="s">
        <v>462</v>
      </c>
      <c r="C9" s="28" t="s">
        <v>406</v>
      </c>
      <c r="D9" s="68" t="s">
        <v>463</v>
      </c>
      <c r="E9" s="69" t="s">
        <v>464</v>
      </c>
      <c r="F9" s="15"/>
      <c r="G9" s="16"/>
      <c r="H9" s="74">
        <f t="shared" si="0"/>
        <v>0</v>
      </c>
      <c r="I9" s="18">
        <v>70</v>
      </c>
      <c r="J9" s="19">
        <f>H9*I9</f>
        <v>0</v>
      </c>
      <c r="K9" s="20"/>
      <c r="L9" s="20"/>
      <c r="M9" s="21"/>
      <c r="N9" s="21"/>
    </row>
    <row r="10" spans="1:18" ht="39" customHeight="1" x14ac:dyDescent="0.35">
      <c r="A10" s="12">
        <v>7</v>
      </c>
      <c r="B10" s="22" t="s">
        <v>465</v>
      </c>
      <c r="C10" s="65" t="s">
        <v>457</v>
      </c>
      <c r="D10" s="64"/>
      <c r="E10" s="67"/>
      <c r="F10" s="15"/>
      <c r="G10" s="16"/>
      <c r="H10" s="24">
        <f t="shared" si="0"/>
        <v>0</v>
      </c>
      <c r="I10" s="25">
        <v>2000</v>
      </c>
      <c r="J10" s="26">
        <f t="shared" si="1"/>
        <v>0</v>
      </c>
      <c r="K10" s="20"/>
      <c r="L10" s="20"/>
      <c r="M10" s="21"/>
      <c r="N10" s="21"/>
    </row>
    <row r="11" spans="1:18" ht="39" customHeight="1" x14ac:dyDescent="0.35">
      <c r="A11" s="12">
        <v>9</v>
      </c>
      <c r="B11" s="22" t="s">
        <v>466</v>
      </c>
      <c r="C11" s="65" t="s">
        <v>457</v>
      </c>
      <c r="D11" s="64"/>
      <c r="E11" s="65"/>
      <c r="F11" s="15"/>
      <c r="G11" s="16"/>
      <c r="H11" s="24">
        <f t="shared" si="0"/>
        <v>0</v>
      </c>
      <c r="I11" s="25">
        <v>1370</v>
      </c>
      <c r="J11" s="26">
        <f t="shared" si="1"/>
        <v>0</v>
      </c>
      <c r="K11" s="20"/>
      <c r="L11" s="20"/>
      <c r="M11" s="21"/>
      <c r="N11" s="21"/>
    </row>
    <row r="12" spans="1:18" ht="39" customHeight="1" x14ac:dyDescent="0.35">
      <c r="A12" s="12">
        <v>10</v>
      </c>
      <c r="B12" s="27" t="s">
        <v>467</v>
      </c>
      <c r="C12" s="69" t="s">
        <v>457</v>
      </c>
      <c r="D12" s="9"/>
      <c r="E12" s="29"/>
      <c r="F12" s="15"/>
      <c r="G12" s="16"/>
      <c r="H12" s="74">
        <f t="shared" si="0"/>
        <v>0</v>
      </c>
      <c r="I12" s="18">
        <v>280</v>
      </c>
      <c r="J12" s="19">
        <f t="shared" si="1"/>
        <v>0</v>
      </c>
      <c r="K12" s="20"/>
      <c r="L12" s="20"/>
      <c r="M12" s="21"/>
      <c r="N12" s="21"/>
      <c r="P12" s="45"/>
    </row>
    <row r="13" spans="1:18" ht="39" customHeight="1" x14ac:dyDescent="0.35">
      <c r="A13" s="12">
        <v>12</v>
      </c>
      <c r="B13" s="27" t="s">
        <v>468</v>
      </c>
      <c r="C13" s="28" t="s">
        <v>406</v>
      </c>
      <c r="D13" s="68"/>
      <c r="E13" s="29"/>
      <c r="F13" s="15"/>
      <c r="G13" s="16"/>
      <c r="H13" s="74">
        <f t="shared" si="0"/>
        <v>0</v>
      </c>
      <c r="I13" s="18">
        <v>106</v>
      </c>
      <c r="J13" s="19">
        <f t="shared" si="1"/>
        <v>0</v>
      </c>
      <c r="K13" s="20"/>
      <c r="L13" s="20"/>
      <c r="M13" s="21"/>
      <c r="N13" s="21"/>
    </row>
    <row r="14" spans="1:18" ht="39" customHeight="1" x14ac:dyDescent="0.35">
      <c r="A14" s="12">
        <v>13</v>
      </c>
      <c r="B14" s="22" t="s">
        <v>469</v>
      </c>
      <c r="C14" s="32" t="s">
        <v>50</v>
      </c>
      <c r="D14" s="64"/>
      <c r="E14" s="65"/>
      <c r="F14" s="15"/>
      <c r="G14" s="16"/>
      <c r="H14" s="24">
        <f t="shared" si="0"/>
        <v>0</v>
      </c>
      <c r="I14" s="25">
        <v>30</v>
      </c>
      <c r="J14" s="26">
        <f t="shared" si="1"/>
        <v>0</v>
      </c>
      <c r="K14" s="20"/>
      <c r="L14" s="20"/>
      <c r="M14" s="21"/>
      <c r="N14" s="21"/>
    </row>
    <row r="16" spans="1:18" x14ac:dyDescent="0.35">
      <c r="H16" s="31" t="s">
        <v>75</v>
      </c>
      <c r="I16" s="31"/>
      <c r="J16" s="44">
        <f>SUM(J4:J14)</f>
        <v>0</v>
      </c>
    </row>
    <row r="17" spans="1:10" x14ac:dyDescent="0.35">
      <c r="H17" s="31"/>
      <c r="I17" s="31"/>
      <c r="J17" s="44"/>
    </row>
    <row r="18" spans="1:10" x14ac:dyDescent="0.35">
      <c r="A18" s="77"/>
      <c r="B18" s="47"/>
      <c r="C18" s="49"/>
      <c r="D18" s="49"/>
      <c r="E18" s="49"/>
      <c r="F18" s="45"/>
      <c r="G18" s="45"/>
      <c r="H18" s="45"/>
    </row>
    <row r="19" spans="1:10" x14ac:dyDescent="0.35">
      <c r="A19" s="77"/>
      <c r="B19" s="46"/>
      <c r="C19" s="49"/>
      <c r="D19" s="49"/>
      <c r="E19" s="49"/>
      <c r="F19" s="45"/>
      <c r="G19" s="45"/>
      <c r="H19" s="45"/>
    </row>
    <row r="20" spans="1:10" x14ac:dyDescent="0.35">
      <c r="A20" s="77"/>
      <c r="B20" s="46"/>
      <c r="C20" s="49"/>
      <c r="D20" s="49"/>
      <c r="E20" s="49"/>
      <c r="F20" s="45"/>
      <c r="G20" s="45"/>
      <c r="H20" s="45"/>
    </row>
    <row r="21" spans="1:10" x14ac:dyDescent="0.35">
      <c r="A21" s="77"/>
      <c r="B21" s="47"/>
      <c r="C21" s="49"/>
      <c r="D21" s="49"/>
      <c r="E21" s="49"/>
      <c r="F21" s="45"/>
      <c r="G21" s="45"/>
      <c r="H21" s="45"/>
    </row>
    <row r="22" spans="1:10" x14ac:dyDescent="0.35">
      <c r="A22" s="77"/>
      <c r="B22" s="46"/>
      <c r="C22" s="49"/>
      <c r="D22" s="49"/>
      <c r="E22" s="49"/>
      <c r="F22" s="45"/>
      <c r="G22" s="45"/>
      <c r="H22" s="45"/>
    </row>
    <row r="23" spans="1:10" x14ac:dyDescent="0.35">
      <c r="A23" s="60"/>
      <c r="C23" s="49"/>
      <c r="D23" s="49"/>
      <c r="E23" s="49"/>
      <c r="F23" s="45"/>
      <c r="G23" s="45"/>
      <c r="H23" s="45"/>
    </row>
    <row r="24" spans="1:10" x14ac:dyDescent="0.35">
      <c r="A24" s="77"/>
      <c r="B24" s="50"/>
      <c r="C24" s="49"/>
      <c r="D24" s="49"/>
      <c r="E24" s="49"/>
      <c r="F24" s="45"/>
      <c r="G24" s="45"/>
      <c r="H24" s="45"/>
    </row>
    <row r="25" spans="1:10" x14ac:dyDescent="0.35">
      <c r="A25" s="77"/>
      <c r="B25" s="46"/>
      <c r="C25" s="49"/>
      <c r="D25" s="49"/>
      <c r="E25" s="49"/>
      <c r="F25" s="45"/>
      <c r="G25" s="45"/>
      <c r="H25" s="45"/>
    </row>
    <row r="26" spans="1:10" x14ac:dyDescent="0.35">
      <c r="A26" s="77"/>
      <c r="B26" s="50"/>
      <c r="C26" s="49"/>
      <c r="D26" s="49"/>
      <c r="E26" s="49"/>
      <c r="F26" s="45"/>
      <c r="G26" s="45"/>
      <c r="H26" s="45"/>
    </row>
    <row r="27" spans="1:10" x14ac:dyDescent="0.35">
      <c r="A27" s="77"/>
      <c r="B27" s="50"/>
      <c r="C27" s="49"/>
      <c r="D27" s="49"/>
      <c r="E27" s="49"/>
      <c r="F27" s="45"/>
      <c r="G27" s="45"/>
      <c r="H27" s="45"/>
    </row>
    <row r="28" spans="1:10" x14ac:dyDescent="0.35">
      <c r="A28" s="77"/>
      <c r="B28" s="46"/>
      <c r="C28" s="45"/>
      <c r="D28" s="45"/>
      <c r="E28" s="45"/>
      <c r="F28" s="45"/>
      <c r="G28" s="45"/>
      <c r="H28" s="45"/>
    </row>
    <row r="29" spans="1:10" x14ac:dyDescent="0.35">
      <c r="A29" s="77"/>
      <c r="B29" s="46"/>
      <c r="C29" s="45"/>
      <c r="D29" s="45"/>
      <c r="E29" s="45"/>
      <c r="F29" s="45"/>
      <c r="G29" s="45"/>
      <c r="H29" s="45"/>
    </row>
    <row r="30" spans="1:10" x14ac:dyDescent="0.35">
      <c r="A30" s="77"/>
      <c r="B30" s="47"/>
      <c r="C30" s="45"/>
      <c r="D30" s="45"/>
      <c r="E30" s="45"/>
      <c r="F30" s="45"/>
      <c r="G30" s="45"/>
      <c r="H30" s="45"/>
    </row>
    <row r="31" spans="1:10" x14ac:dyDescent="0.35">
      <c r="A31" s="31"/>
      <c r="B31" s="46"/>
      <c r="C31" s="45"/>
      <c r="D31" s="45"/>
      <c r="E31" s="45"/>
      <c r="F31" s="45"/>
      <c r="G31" s="45"/>
      <c r="H31" s="45"/>
    </row>
    <row r="32" spans="1:10" x14ac:dyDescent="0.35">
      <c r="A32" s="31"/>
      <c r="B32" s="50"/>
      <c r="C32" s="45"/>
      <c r="D32" s="45"/>
      <c r="E32" s="45"/>
      <c r="F32" s="45"/>
      <c r="G32" s="45"/>
      <c r="H32" s="45"/>
    </row>
    <row r="33" spans="1:8" x14ac:dyDescent="0.35">
      <c r="A33" s="31"/>
      <c r="B33" s="46"/>
      <c r="C33" s="45"/>
      <c r="D33" s="45"/>
      <c r="E33" s="45"/>
      <c r="F33" s="45"/>
      <c r="G33" s="45"/>
      <c r="H33" s="45"/>
    </row>
    <row r="34" spans="1:8" x14ac:dyDescent="0.35">
      <c r="A34" s="31"/>
      <c r="B34" s="50"/>
      <c r="C34" s="45"/>
      <c r="D34" s="45"/>
      <c r="E34" s="45"/>
      <c r="F34" s="45"/>
      <c r="G34" s="45"/>
      <c r="H34" s="45"/>
    </row>
    <row r="35" spans="1:8" x14ac:dyDescent="0.35">
      <c r="A35" s="31"/>
      <c r="B35" s="50"/>
      <c r="C35" s="45"/>
      <c r="D35" s="45"/>
      <c r="E35" s="45"/>
      <c r="F35" s="45"/>
      <c r="G35" s="45"/>
      <c r="H35" s="45"/>
    </row>
    <row r="36" spans="1:8" x14ac:dyDescent="0.35">
      <c r="A36" s="45"/>
      <c r="B36" s="115"/>
      <c r="C36" s="116"/>
      <c r="D36" s="116"/>
      <c r="E36" s="116"/>
      <c r="F36" s="116"/>
      <c r="G36" s="116"/>
      <c r="H36" s="116"/>
    </row>
    <row r="37" spans="1:8" x14ac:dyDescent="0.35">
      <c r="B37" s="46"/>
    </row>
  </sheetData>
  <mergeCells count="2">
    <mergeCell ref="A1:E1"/>
    <mergeCell ref="B36:H3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workbookViewId="0">
      <selection sqref="A1:E1"/>
    </sheetView>
  </sheetViews>
  <sheetFormatPr defaultRowHeight="14.5" x14ac:dyDescent="0.35"/>
  <cols>
    <col min="1" max="1" width="6.26953125" customWidth="1"/>
    <col min="2" max="2" width="34.81640625" style="3" customWidth="1"/>
    <col min="3" max="3" width="10.7265625" customWidth="1"/>
    <col min="4" max="4" width="16.54296875" customWidth="1"/>
    <col min="5" max="5" width="15.453125" customWidth="1"/>
    <col min="6" max="6" width="13" customWidth="1"/>
    <col min="7" max="7" width="12" customWidth="1"/>
    <col min="8" max="8" width="11.81640625" customWidth="1"/>
    <col min="9" max="9" width="10.7265625" customWidth="1"/>
    <col min="10" max="10" width="14.7265625" customWidth="1"/>
    <col min="11" max="11" width="13.7265625" customWidth="1"/>
    <col min="12" max="13" width="13.7265625" style="97" customWidth="1"/>
    <col min="14" max="14" width="13.7265625" customWidth="1"/>
    <col min="15" max="15" width="13.26953125" style="98" customWidth="1"/>
  </cols>
  <sheetData>
    <row r="1" spans="1:18" ht="18" x14ac:dyDescent="0.4">
      <c r="A1" s="117" t="s">
        <v>0</v>
      </c>
      <c r="B1" s="117"/>
      <c r="C1" s="117"/>
      <c r="D1" s="117"/>
      <c r="E1" s="117"/>
      <c r="F1" s="96"/>
    </row>
    <row r="2" spans="1:18" ht="15.5" x14ac:dyDescent="0.35">
      <c r="A2" s="2" t="s">
        <v>1</v>
      </c>
      <c r="F2" s="4"/>
      <c r="M2" s="99"/>
      <c r="N2" s="5"/>
    </row>
    <row r="3" spans="1:18" ht="65.5" x14ac:dyDescent="0.35">
      <c r="A3" s="7" t="s">
        <v>2</v>
      </c>
      <c r="B3" s="8" t="s">
        <v>3</v>
      </c>
      <c r="C3" s="9" t="s">
        <v>4</v>
      </c>
      <c r="D3" s="9" t="s">
        <v>134</v>
      </c>
      <c r="E3" s="9" t="s">
        <v>135</v>
      </c>
      <c r="F3" s="9" t="s">
        <v>5</v>
      </c>
      <c r="G3" s="9" t="s">
        <v>6</v>
      </c>
      <c r="H3" s="9" t="s">
        <v>7</v>
      </c>
      <c r="I3" s="8" t="s">
        <v>8</v>
      </c>
      <c r="J3" s="8" t="s">
        <v>9</v>
      </c>
      <c r="K3" s="8" t="s">
        <v>10</v>
      </c>
      <c r="L3" s="8" t="s">
        <v>11</v>
      </c>
      <c r="M3" s="10" t="s">
        <v>12</v>
      </c>
      <c r="N3" s="100" t="s">
        <v>13</v>
      </c>
      <c r="O3" s="101" t="s">
        <v>470</v>
      </c>
      <c r="P3" s="46"/>
      <c r="Q3" s="3"/>
      <c r="R3" s="3"/>
    </row>
    <row r="4" spans="1:18" ht="40" customHeight="1" x14ac:dyDescent="0.35">
      <c r="A4" s="33">
        <v>1</v>
      </c>
      <c r="B4" s="27" t="s">
        <v>471</v>
      </c>
      <c r="C4" s="28" t="s">
        <v>472</v>
      </c>
      <c r="D4" s="9" t="s">
        <v>473</v>
      </c>
      <c r="E4" s="29" t="s">
        <v>474</v>
      </c>
      <c r="F4" s="66"/>
      <c r="G4" s="16"/>
      <c r="H4" s="17">
        <f>G4*1+$F$1*G4</f>
        <v>0</v>
      </c>
      <c r="I4" s="18">
        <v>61</v>
      </c>
      <c r="J4" s="19">
        <f>H4*I4</f>
        <v>0</v>
      </c>
      <c r="K4" s="20"/>
      <c r="L4" s="102"/>
      <c r="M4" s="103"/>
      <c r="N4" s="104"/>
      <c r="O4" s="105"/>
    </row>
    <row r="5" spans="1:18" ht="40" customHeight="1" x14ac:dyDescent="0.35">
      <c r="A5" s="33">
        <v>2</v>
      </c>
      <c r="B5" s="27" t="s">
        <v>475</v>
      </c>
      <c r="C5" s="28" t="s">
        <v>476</v>
      </c>
      <c r="D5" s="9" t="s">
        <v>473</v>
      </c>
      <c r="E5" s="29" t="s">
        <v>477</v>
      </c>
      <c r="F5" s="66"/>
      <c r="G5" s="16"/>
      <c r="H5" s="17">
        <f t="shared" ref="H5:H40" si="0">G5*1+$F$1*G5</f>
        <v>0</v>
      </c>
      <c r="I5" s="18">
        <v>30</v>
      </c>
      <c r="J5" s="19">
        <f>H5*I5</f>
        <v>0</v>
      </c>
      <c r="K5" s="20"/>
      <c r="L5" s="102"/>
      <c r="M5" s="103"/>
      <c r="N5" s="104"/>
      <c r="O5" s="106"/>
    </row>
    <row r="6" spans="1:18" ht="40" customHeight="1" x14ac:dyDescent="0.35">
      <c r="A6" s="33">
        <v>3</v>
      </c>
      <c r="B6" s="27" t="s">
        <v>478</v>
      </c>
      <c r="C6" s="28" t="s">
        <v>479</v>
      </c>
      <c r="D6" s="9" t="s">
        <v>473</v>
      </c>
      <c r="E6" s="29" t="s">
        <v>480</v>
      </c>
      <c r="F6" s="15"/>
      <c r="G6" s="16"/>
      <c r="H6" s="17">
        <f t="shared" si="0"/>
        <v>0</v>
      </c>
      <c r="I6" s="18">
        <v>269</v>
      </c>
      <c r="J6" s="19">
        <f t="shared" ref="J6:J40" si="1">H6*I6</f>
        <v>0</v>
      </c>
      <c r="K6" s="20"/>
      <c r="L6" s="102"/>
      <c r="M6" s="107"/>
      <c r="N6" s="104"/>
      <c r="O6" s="105"/>
      <c r="Q6" s="31"/>
    </row>
    <row r="7" spans="1:18" ht="40" customHeight="1" x14ac:dyDescent="0.35">
      <c r="A7" s="33">
        <v>4</v>
      </c>
      <c r="B7" s="27" t="s">
        <v>481</v>
      </c>
      <c r="C7" s="14" t="s">
        <v>482</v>
      </c>
      <c r="D7" s="9" t="s">
        <v>473</v>
      </c>
      <c r="E7" s="29" t="s">
        <v>483</v>
      </c>
      <c r="F7" s="15"/>
      <c r="G7" s="16"/>
      <c r="H7" s="17">
        <f t="shared" si="0"/>
        <v>0</v>
      </c>
      <c r="I7" s="18">
        <v>269</v>
      </c>
      <c r="J7" s="19">
        <f t="shared" si="1"/>
        <v>0</v>
      </c>
      <c r="K7" s="20"/>
      <c r="L7" s="102"/>
      <c r="M7" s="107"/>
      <c r="N7" s="104"/>
      <c r="O7" s="108"/>
      <c r="Q7" s="31"/>
    </row>
    <row r="8" spans="1:18" ht="40" customHeight="1" x14ac:dyDescent="0.35">
      <c r="A8" s="33">
        <v>5</v>
      </c>
      <c r="B8" s="27" t="s">
        <v>484</v>
      </c>
      <c r="C8" s="14" t="s">
        <v>485</v>
      </c>
      <c r="D8" s="9" t="s">
        <v>473</v>
      </c>
      <c r="E8" s="29" t="s">
        <v>486</v>
      </c>
      <c r="F8" s="92"/>
      <c r="G8" s="16"/>
      <c r="H8" s="17">
        <f t="shared" si="0"/>
        <v>0</v>
      </c>
      <c r="I8" s="18">
        <v>80</v>
      </c>
      <c r="J8" s="19">
        <f>H8*I8</f>
        <v>0</v>
      </c>
      <c r="K8" s="20"/>
      <c r="L8" s="102"/>
      <c r="M8" s="107"/>
      <c r="N8" s="104"/>
      <c r="O8" s="108"/>
    </row>
    <row r="9" spans="1:18" ht="51" customHeight="1" x14ac:dyDescent="0.35">
      <c r="A9" s="33">
        <v>6</v>
      </c>
      <c r="B9" s="27" t="s">
        <v>487</v>
      </c>
      <c r="C9" s="14" t="s">
        <v>472</v>
      </c>
      <c r="D9" s="9" t="s">
        <v>473</v>
      </c>
      <c r="E9" s="29" t="s">
        <v>488</v>
      </c>
      <c r="F9" s="92"/>
      <c r="G9" s="16"/>
      <c r="H9" s="17">
        <f t="shared" si="0"/>
        <v>0</v>
      </c>
      <c r="I9" s="18">
        <v>20</v>
      </c>
      <c r="J9" s="19">
        <f>H9*I9</f>
        <v>0</v>
      </c>
      <c r="K9" s="20"/>
      <c r="L9" s="102"/>
      <c r="M9" s="107"/>
      <c r="N9" s="104"/>
      <c r="O9" s="105"/>
    </row>
    <row r="10" spans="1:18" ht="51" customHeight="1" x14ac:dyDescent="0.35">
      <c r="A10" s="33">
        <v>7</v>
      </c>
      <c r="B10" s="27" t="s">
        <v>489</v>
      </c>
      <c r="C10" s="28" t="s">
        <v>490</v>
      </c>
      <c r="D10" s="9" t="s">
        <v>473</v>
      </c>
      <c r="E10" s="29" t="s">
        <v>491</v>
      </c>
      <c r="F10" s="15"/>
      <c r="G10" s="16"/>
      <c r="H10" s="17">
        <f t="shared" si="0"/>
        <v>0</v>
      </c>
      <c r="I10" s="18">
        <v>74</v>
      </c>
      <c r="J10" s="19">
        <f t="shared" si="1"/>
        <v>0</v>
      </c>
      <c r="K10" s="20"/>
      <c r="L10" s="102"/>
      <c r="M10" s="107"/>
      <c r="N10" s="104"/>
      <c r="O10" s="105"/>
      <c r="Q10" s="31"/>
    </row>
    <row r="11" spans="1:18" ht="51" customHeight="1" x14ac:dyDescent="0.35">
      <c r="A11" s="33">
        <v>8</v>
      </c>
      <c r="B11" s="27" t="s">
        <v>492</v>
      </c>
      <c r="C11" s="29" t="s">
        <v>476</v>
      </c>
      <c r="D11" s="9" t="s">
        <v>473</v>
      </c>
      <c r="E11" s="29" t="s">
        <v>493</v>
      </c>
      <c r="F11" s="15"/>
      <c r="G11" s="16"/>
      <c r="H11" s="17">
        <f t="shared" si="0"/>
        <v>0</v>
      </c>
      <c r="I11" s="18">
        <v>38</v>
      </c>
      <c r="J11" s="19">
        <f t="shared" si="1"/>
        <v>0</v>
      </c>
      <c r="K11" s="20"/>
      <c r="L11" s="102"/>
      <c r="M11" s="107"/>
      <c r="N11" s="104"/>
      <c r="O11" s="105"/>
      <c r="Q11" s="31"/>
    </row>
    <row r="12" spans="1:18" ht="51" customHeight="1" x14ac:dyDescent="0.35">
      <c r="A12" s="33">
        <v>9</v>
      </c>
      <c r="B12" s="27" t="s">
        <v>494</v>
      </c>
      <c r="C12" s="29" t="s">
        <v>476</v>
      </c>
      <c r="D12" s="9" t="s">
        <v>473</v>
      </c>
      <c r="E12" s="29" t="s">
        <v>495</v>
      </c>
      <c r="F12" s="15"/>
      <c r="G12" s="16"/>
      <c r="H12" s="17">
        <f t="shared" si="0"/>
        <v>0</v>
      </c>
      <c r="I12" s="18">
        <v>12</v>
      </c>
      <c r="J12" s="19">
        <f t="shared" si="1"/>
        <v>0</v>
      </c>
      <c r="K12" s="20"/>
      <c r="L12" s="102"/>
      <c r="M12" s="107"/>
      <c r="N12" s="109"/>
      <c r="O12" s="105"/>
    </row>
    <row r="13" spans="1:18" ht="51" customHeight="1" x14ac:dyDescent="0.35">
      <c r="A13" s="33">
        <v>10</v>
      </c>
      <c r="B13" s="27" t="s">
        <v>496</v>
      </c>
      <c r="C13" s="28" t="s">
        <v>497</v>
      </c>
      <c r="D13" s="9" t="s">
        <v>473</v>
      </c>
      <c r="E13" s="29" t="s">
        <v>498</v>
      </c>
      <c r="F13" s="15"/>
      <c r="G13" s="16"/>
      <c r="H13" s="17">
        <f t="shared" si="0"/>
        <v>0</v>
      </c>
      <c r="I13" s="18">
        <v>56</v>
      </c>
      <c r="J13" s="19">
        <f t="shared" si="1"/>
        <v>0</v>
      </c>
      <c r="K13" s="20"/>
      <c r="L13" s="102"/>
      <c r="M13" s="107"/>
      <c r="N13" s="104"/>
      <c r="O13" s="106"/>
    </row>
    <row r="14" spans="1:18" ht="51" customHeight="1" x14ac:dyDescent="0.35">
      <c r="A14" s="33">
        <v>11</v>
      </c>
      <c r="B14" s="27" t="s">
        <v>499</v>
      </c>
      <c r="C14" s="28" t="s">
        <v>476</v>
      </c>
      <c r="D14" s="9" t="s">
        <v>500</v>
      </c>
      <c r="E14" s="29" t="s">
        <v>501</v>
      </c>
      <c r="F14" s="92"/>
      <c r="G14" s="16"/>
      <c r="H14" s="17">
        <f t="shared" si="0"/>
        <v>0</v>
      </c>
      <c r="I14" s="18">
        <v>49</v>
      </c>
      <c r="J14" s="19">
        <f t="shared" si="1"/>
        <v>0</v>
      </c>
      <c r="K14" s="20"/>
      <c r="L14" s="102"/>
      <c r="M14" s="107"/>
      <c r="N14" s="109"/>
      <c r="O14" s="106"/>
    </row>
    <row r="15" spans="1:18" ht="51" customHeight="1" x14ac:dyDescent="0.35">
      <c r="A15" s="33">
        <v>12</v>
      </c>
      <c r="B15" s="27" t="s">
        <v>502</v>
      </c>
      <c r="C15" s="28" t="s">
        <v>476</v>
      </c>
      <c r="D15" s="9" t="s">
        <v>473</v>
      </c>
      <c r="E15" s="71" t="s">
        <v>503</v>
      </c>
      <c r="F15" s="92"/>
      <c r="G15" s="16"/>
      <c r="H15" s="17">
        <f t="shared" si="0"/>
        <v>0</v>
      </c>
      <c r="I15" s="18">
        <v>74</v>
      </c>
      <c r="J15" s="19">
        <f t="shared" si="1"/>
        <v>0</v>
      </c>
      <c r="K15" s="20"/>
      <c r="L15" s="102"/>
      <c r="M15" s="107"/>
      <c r="N15" s="104"/>
      <c r="O15" s="106"/>
    </row>
    <row r="16" spans="1:18" ht="51" customHeight="1" x14ac:dyDescent="0.35">
      <c r="A16" s="33">
        <v>13</v>
      </c>
      <c r="B16" s="27" t="s">
        <v>504</v>
      </c>
      <c r="C16" s="28" t="s">
        <v>476</v>
      </c>
      <c r="D16" s="9" t="s">
        <v>473</v>
      </c>
      <c r="E16" s="71" t="s">
        <v>505</v>
      </c>
      <c r="F16" s="15"/>
      <c r="G16" s="16"/>
      <c r="H16" s="17">
        <f t="shared" si="0"/>
        <v>0</v>
      </c>
      <c r="I16" s="18">
        <v>35</v>
      </c>
      <c r="J16" s="19">
        <f t="shared" si="1"/>
        <v>0</v>
      </c>
      <c r="K16" s="20"/>
      <c r="L16" s="102"/>
      <c r="M16" s="107"/>
      <c r="N16" s="104"/>
      <c r="O16" s="106"/>
    </row>
    <row r="17" spans="1:18" ht="51" customHeight="1" x14ac:dyDescent="0.35">
      <c r="A17" s="33">
        <v>14</v>
      </c>
      <c r="B17" s="27" t="s">
        <v>506</v>
      </c>
      <c r="C17" s="28" t="s">
        <v>507</v>
      </c>
      <c r="D17" s="9" t="s">
        <v>473</v>
      </c>
      <c r="E17" s="71" t="s">
        <v>508</v>
      </c>
      <c r="F17" s="15"/>
      <c r="G17" s="16"/>
      <c r="H17" s="17">
        <f t="shared" si="0"/>
        <v>0</v>
      </c>
      <c r="I17" s="18">
        <v>106</v>
      </c>
      <c r="J17" s="19">
        <f t="shared" si="1"/>
        <v>0</v>
      </c>
      <c r="K17" s="20"/>
      <c r="L17" s="110"/>
      <c r="M17" s="107"/>
      <c r="N17" s="104"/>
      <c r="O17" s="105"/>
    </row>
    <row r="18" spans="1:18" ht="51" customHeight="1" x14ac:dyDescent="0.35">
      <c r="A18" s="33">
        <v>15</v>
      </c>
      <c r="B18" s="27" t="s">
        <v>509</v>
      </c>
      <c r="C18" s="28" t="s">
        <v>510</v>
      </c>
      <c r="D18" s="9" t="s">
        <v>511</v>
      </c>
      <c r="E18" s="29" t="s">
        <v>512</v>
      </c>
      <c r="F18" s="15"/>
      <c r="G18" s="16"/>
      <c r="H18" s="17">
        <f t="shared" si="0"/>
        <v>0</v>
      </c>
      <c r="I18" s="18">
        <v>50</v>
      </c>
      <c r="J18" s="19">
        <f t="shared" si="1"/>
        <v>0</v>
      </c>
      <c r="K18" s="94"/>
      <c r="L18" s="110"/>
      <c r="M18" s="111"/>
      <c r="N18" s="104"/>
      <c r="O18" s="106"/>
    </row>
    <row r="19" spans="1:18" ht="51" customHeight="1" x14ac:dyDescent="0.35">
      <c r="A19" s="33">
        <v>16</v>
      </c>
      <c r="B19" s="27" t="s">
        <v>513</v>
      </c>
      <c r="C19" s="28" t="s">
        <v>476</v>
      </c>
      <c r="D19" s="9" t="s">
        <v>473</v>
      </c>
      <c r="E19" s="29" t="s">
        <v>514</v>
      </c>
      <c r="F19" s="15"/>
      <c r="G19" s="16"/>
      <c r="H19" s="17">
        <f t="shared" si="0"/>
        <v>0</v>
      </c>
      <c r="I19" s="18">
        <v>8</v>
      </c>
      <c r="J19" s="19">
        <f t="shared" si="1"/>
        <v>0</v>
      </c>
      <c r="K19" s="94"/>
      <c r="L19" s="110"/>
      <c r="M19" s="111"/>
      <c r="N19" s="104"/>
      <c r="O19" s="106"/>
    </row>
    <row r="20" spans="1:18" ht="51" customHeight="1" x14ac:dyDescent="0.35">
      <c r="A20" s="33">
        <v>17</v>
      </c>
      <c r="B20" s="27" t="s">
        <v>515</v>
      </c>
      <c r="C20" s="28" t="s">
        <v>476</v>
      </c>
      <c r="D20" s="9" t="s">
        <v>473</v>
      </c>
      <c r="E20" s="29" t="s">
        <v>516</v>
      </c>
      <c r="F20" s="15"/>
      <c r="G20" s="16"/>
      <c r="H20" s="17">
        <f t="shared" si="0"/>
        <v>0</v>
      </c>
      <c r="I20" s="18">
        <v>20</v>
      </c>
      <c r="J20" s="19">
        <f t="shared" si="1"/>
        <v>0</v>
      </c>
      <c r="K20" s="94"/>
      <c r="L20" s="110"/>
      <c r="M20" s="111"/>
      <c r="N20" s="104"/>
      <c r="O20" s="106"/>
    </row>
    <row r="21" spans="1:18" ht="51" customHeight="1" x14ac:dyDescent="0.35">
      <c r="A21" s="33">
        <v>18</v>
      </c>
      <c r="B21" s="27" t="s">
        <v>517</v>
      </c>
      <c r="C21" s="14" t="s">
        <v>518</v>
      </c>
      <c r="D21" s="9" t="s">
        <v>473</v>
      </c>
      <c r="E21" s="29" t="s">
        <v>519</v>
      </c>
      <c r="F21" s="15"/>
      <c r="G21" s="16"/>
      <c r="H21" s="17">
        <f t="shared" si="0"/>
        <v>0</v>
      </c>
      <c r="I21" s="18">
        <v>57</v>
      </c>
      <c r="J21" s="19">
        <f>H21*I21</f>
        <v>0</v>
      </c>
      <c r="K21" s="94"/>
      <c r="L21" s="110"/>
      <c r="M21" s="111"/>
      <c r="N21" s="104"/>
      <c r="O21" s="106"/>
    </row>
    <row r="22" spans="1:18" ht="51" customHeight="1" x14ac:dyDescent="0.35">
      <c r="A22" s="33">
        <v>19</v>
      </c>
      <c r="B22" s="27" t="s">
        <v>520</v>
      </c>
      <c r="C22" s="28" t="s">
        <v>521</v>
      </c>
      <c r="D22" s="9" t="s">
        <v>511</v>
      </c>
      <c r="E22" s="29" t="s">
        <v>522</v>
      </c>
      <c r="F22" s="15"/>
      <c r="G22" s="16"/>
      <c r="H22" s="17">
        <f t="shared" si="0"/>
        <v>0</v>
      </c>
      <c r="I22" s="18">
        <v>29</v>
      </c>
      <c r="J22" s="19">
        <f t="shared" si="1"/>
        <v>0</v>
      </c>
      <c r="K22" s="20"/>
      <c r="L22" s="110"/>
      <c r="M22" s="107"/>
      <c r="N22" s="104"/>
      <c r="O22" s="105"/>
      <c r="Q22" s="31"/>
      <c r="R22" s="31"/>
    </row>
    <row r="23" spans="1:18" ht="51" customHeight="1" x14ac:dyDescent="0.35">
      <c r="A23" s="33">
        <v>20</v>
      </c>
      <c r="B23" s="27" t="s">
        <v>523</v>
      </c>
      <c r="C23" s="14" t="s">
        <v>524</v>
      </c>
      <c r="D23" s="9" t="s">
        <v>473</v>
      </c>
      <c r="E23" s="29" t="s">
        <v>525</v>
      </c>
      <c r="F23" s="15"/>
      <c r="G23" s="16"/>
      <c r="H23" s="17">
        <f t="shared" si="0"/>
        <v>0</v>
      </c>
      <c r="I23" s="18">
        <v>106</v>
      </c>
      <c r="J23" s="19">
        <f t="shared" si="1"/>
        <v>0</v>
      </c>
      <c r="K23" s="20"/>
      <c r="L23" s="102"/>
      <c r="M23" s="107"/>
      <c r="N23" s="104"/>
      <c r="O23" s="105"/>
    </row>
    <row r="24" spans="1:18" ht="51" customHeight="1" x14ac:dyDescent="0.35">
      <c r="A24" s="33">
        <v>21</v>
      </c>
      <c r="B24" s="27" t="s">
        <v>526</v>
      </c>
      <c r="C24" s="14" t="s">
        <v>482</v>
      </c>
      <c r="D24" s="9" t="s">
        <v>473</v>
      </c>
      <c r="E24" s="29" t="s">
        <v>527</v>
      </c>
      <c r="F24" s="15"/>
      <c r="G24" s="16"/>
      <c r="H24" s="17">
        <f t="shared" si="0"/>
        <v>0</v>
      </c>
      <c r="I24" s="18">
        <v>105</v>
      </c>
      <c r="J24" s="19">
        <f t="shared" si="1"/>
        <v>0</v>
      </c>
      <c r="K24" s="20"/>
      <c r="L24" s="102"/>
      <c r="M24" s="107"/>
      <c r="N24" s="104"/>
      <c r="O24" s="105"/>
    </row>
    <row r="25" spans="1:18" ht="51" customHeight="1" x14ac:dyDescent="0.35">
      <c r="A25" s="33">
        <v>22</v>
      </c>
      <c r="B25" s="27" t="s">
        <v>528</v>
      </c>
      <c r="C25" s="14" t="s">
        <v>476</v>
      </c>
      <c r="D25" s="9" t="s">
        <v>473</v>
      </c>
      <c r="E25" s="29" t="s">
        <v>529</v>
      </c>
      <c r="F25" s="15"/>
      <c r="G25" s="16"/>
      <c r="H25" s="17">
        <f t="shared" si="0"/>
        <v>0</v>
      </c>
      <c r="I25" s="18">
        <v>58</v>
      </c>
      <c r="J25" s="19">
        <f>H25*I25</f>
        <v>0</v>
      </c>
      <c r="K25" s="20"/>
      <c r="L25" s="102"/>
      <c r="M25" s="107"/>
      <c r="N25" s="104"/>
      <c r="O25" s="105"/>
    </row>
    <row r="26" spans="1:18" ht="51" customHeight="1" x14ac:dyDescent="0.35">
      <c r="A26" s="33">
        <v>23</v>
      </c>
      <c r="B26" s="27" t="s">
        <v>530</v>
      </c>
      <c r="C26" s="14" t="s">
        <v>531</v>
      </c>
      <c r="D26" s="9" t="s">
        <v>473</v>
      </c>
      <c r="E26" s="29" t="s">
        <v>532</v>
      </c>
      <c r="F26" s="15"/>
      <c r="G26" s="16"/>
      <c r="H26" s="17">
        <f t="shared" si="0"/>
        <v>0</v>
      </c>
      <c r="I26" s="18">
        <v>25</v>
      </c>
      <c r="J26" s="19">
        <f>H26*I26</f>
        <v>0</v>
      </c>
      <c r="K26" s="20"/>
      <c r="L26" s="102"/>
      <c r="M26" s="107"/>
      <c r="N26" s="104"/>
      <c r="O26" s="105"/>
    </row>
    <row r="27" spans="1:18" ht="51" customHeight="1" x14ac:dyDescent="0.35">
      <c r="A27" s="33">
        <v>24</v>
      </c>
      <c r="B27" s="27" t="s">
        <v>533</v>
      </c>
      <c r="C27" s="14" t="s">
        <v>521</v>
      </c>
      <c r="D27" s="9" t="s">
        <v>511</v>
      </c>
      <c r="E27" s="29" t="s">
        <v>534</v>
      </c>
      <c r="F27" s="15"/>
      <c r="G27" s="16"/>
      <c r="H27" s="17">
        <f t="shared" si="0"/>
        <v>0</v>
      </c>
      <c r="I27" s="18">
        <v>23</v>
      </c>
      <c r="J27" s="19">
        <f t="shared" si="1"/>
        <v>0</v>
      </c>
      <c r="K27" s="20"/>
      <c r="L27" s="102"/>
      <c r="M27" s="107"/>
      <c r="N27" s="104"/>
      <c r="O27" s="105"/>
    </row>
    <row r="28" spans="1:18" ht="51" customHeight="1" x14ac:dyDescent="0.35">
      <c r="A28" s="33">
        <v>25</v>
      </c>
      <c r="B28" s="27" t="s">
        <v>535</v>
      </c>
      <c r="C28" s="14" t="s">
        <v>536</v>
      </c>
      <c r="D28" s="9" t="s">
        <v>537</v>
      </c>
      <c r="E28" s="29" t="s">
        <v>538</v>
      </c>
      <c r="F28" s="15"/>
      <c r="G28" s="16"/>
      <c r="H28" s="17">
        <f t="shared" si="0"/>
        <v>0</v>
      </c>
      <c r="I28" s="18">
        <v>12</v>
      </c>
      <c r="J28" s="19">
        <f t="shared" si="1"/>
        <v>0</v>
      </c>
      <c r="K28" s="20"/>
      <c r="L28" s="102"/>
      <c r="M28" s="107"/>
      <c r="N28" s="104"/>
      <c r="O28" s="105"/>
      <c r="Q28" s="31"/>
    </row>
    <row r="29" spans="1:18" ht="51" customHeight="1" x14ac:dyDescent="0.35">
      <c r="A29" s="33">
        <v>26</v>
      </c>
      <c r="B29" s="27" t="s">
        <v>539</v>
      </c>
      <c r="C29" s="14" t="s">
        <v>536</v>
      </c>
      <c r="D29" s="9" t="s">
        <v>537</v>
      </c>
      <c r="E29" s="29" t="s">
        <v>540</v>
      </c>
      <c r="F29" s="15"/>
      <c r="G29" s="16"/>
      <c r="H29" s="17">
        <f t="shared" si="0"/>
        <v>0</v>
      </c>
      <c r="I29" s="18">
        <v>12</v>
      </c>
      <c r="J29" s="19">
        <f t="shared" si="1"/>
        <v>0</v>
      </c>
      <c r="K29" s="20"/>
      <c r="L29" s="102"/>
      <c r="M29" s="107"/>
      <c r="N29" s="104"/>
      <c r="O29" s="105"/>
      <c r="Q29" s="31"/>
    </row>
    <row r="30" spans="1:18" ht="51" customHeight="1" x14ac:dyDescent="0.35">
      <c r="A30" s="33">
        <v>27</v>
      </c>
      <c r="B30" s="27" t="s">
        <v>541</v>
      </c>
      <c r="C30" s="14" t="s">
        <v>542</v>
      </c>
      <c r="D30" s="9" t="s">
        <v>543</v>
      </c>
      <c r="E30" s="29" t="s">
        <v>544</v>
      </c>
      <c r="F30" s="15"/>
      <c r="G30" s="16"/>
      <c r="H30" s="17">
        <f t="shared" si="0"/>
        <v>0</v>
      </c>
      <c r="I30" s="18">
        <v>418</v>
      </c>
      <c r="J30" s="19">
        <f t="shared" si="1"/>
        <v>0</v>
      </c>
      <c r="K30" s="20"/>
      <c r="L30" s="102"/>
      <c r="M30" s="107"/>
      <c r="N30" s="104"/>
      <c r="O30" s="105"/>
      <c r="Q30" s="31"/>
    </row>
    <row r="31" spans="1:18" ht="51" customHeight="1" x14ac:dyDescent="0.35">
      <c r="A31" s="33">
        <v>28</v>
      </c>
      <c r="B31" s="27" t="s">
        <v>545</v>
      </c>
      <c r="C31" s="14" t="s">
        <v>476</v>
      </c>
      <c r="D31" s="9" t="s">
        <v>473</v>
      </c>
      <c r="E31" s="71" t="s">
        <v>546</v>
      </c>
      <c r="F31" s="15"/>
      <c r="G31" s="16"/>
      <c r="H31" s="17">
        <f t="shared" si="0"/>
        <v>0</v>
      </c>
      <c r="I31" s="18">
        <v>100</v>
      </c>
      <c r="J31" s="19">
        <f t="shared" si="1"/>
        <v>0</v>
      </c>
      <c r="K31" s="20"/>
      <c r="L31" s="102"/>
      <c r="M31" s="107"/>
      <c r="N31" s="104"/>
      <c r="O31" s="106"/>
    </row>
    <row r="32" spans="1:18" ht="51" customHeight="1" x14ac:dyDescent="0.35">
      <c r="A32" s="33">
        <v>29</v>
      </c>
      <c r="B32" s="27" t="s">
        <v>547</v>
      </c>
      <c r="C32" s="33" t="s">
        <v>476</v>
      </c>
      <c r="D32" s="9" t="s">
        <v>473</v>
      </c>
      <c r="E32" s="29" t="s">
        <v>548</v>
      </c>
      <c r="F32" s="15"/>
      <c r="G32" s="16"/>
      <c r="H32" s="17">
        <f t="shared" si="0"/>
        <v>0</v>
      </c>
      <c r="I32" s="18">
        <v>110</v>
      </c>
      <c r="J32" s="19">
        <f t="shared" si="1"/>
        <v>0</v>
      </c>
      <c r="K32" s="20"/>
      <c r="L32" s="102"/>
      <c r="M32" s="107"/>
      <c r="N32" s="104"/>
      <c r="O32" s="105"/>
    </row>
    <row r="33" spans="1:17" ht="51" customHeight="1" x14ac:dyDescent="0.35">
      <c r="A33" s="33">
        <v>30</v>
      </c>
      <c r="B33" s="27" t="s">
        <v>549</v>
      </c>
      <c r="C33" s="33" t="s">
        <v>521</v>
      </c>
      <c r="D33" s="9" t="s">
        <v>537</v>
      </c>
      <c r="E33" s="71" t="s">
        <v>550</v>
      </c>
      <c r="F33" s="15"/>
      <c r="G33" s="16"/>
      <c r="H33" s="17">
        <f t="shared" si="0"/>
        <v>0</v>
      </c>
      <c r="I33" s="18">
        <v>43</v>
      </c>
      <c r="J33" s="19">
        <f t="shared" si="1"/>
        <v>0</v>
      </c>
      <c r="K33" s="20"/>
      <c r="L33" s="102"/>
      <c r="M33" s="107"/>
      <c r="N33" s="104"/>
      <c r="O33" s="105"/>
      <c r="Q33" s="31"/>
    </row>
    <row r="34" spans="1:17" ht="51" customHeight="1" x14ac:dyDescent="0.35">
      <c r="A34" s="33">
        <v>31</v>
      </c>
      <c r="B34" s="27" t="s">
        <v>551</v>
      </c>
      <c r="C34" s="33" t="s">
        <v>521</v>
      </c>
      <c r="D34" s="9" t="s">
        <v>511</v>
      </c>
      <c r="E34" s="29" t="s">
        <v>552</v>
      </c>
      <c r="F34" s="15"/>
      <c r="G34" s="16"/>
      <c r="H34" s="17">
        <f t="shared" si="0"/>
        <v>0</v>
      </c>
      <c r="I34" s="18">
        <v>22</v>
      </c>
      <c r="J34" s="19">
        <f t="shared" si="1"/>
        <v>0</v>
      </c>
      <c r="K34" s="20"/>
      <c r="L34" s="102"/>
      <c r="M34" s="107"/>
      <c r="N34" s="104"/>
      <c r="O34" s="106"/>
    </row>
    <row r="35" spans="1:17" ht="51" customHeight="1" x14ac:dyDescent="0.35">
      <c r="A35" s="33">
        <v>32</v>
      </c>
      <c r="B35" s="27" t="s">
        <v>553</v>
      </c>
      <c r="C35" s="33" t="s">
        <v>521</v>
      </c>
      <c r="D35" s="9" t="s">
        <v>511</v>
      </c>
      <c r="E35" s="29" t="s">
        <v>554</v>
      </c>
      <c r="F35" s="15"/>
      <c r="G35" s="16"/>
      <c r="H35" s="17">
        <f t="shared" si="0"/>
        <v>0</v>
      </c>
      <c r="I35" s="18">
        <v>17</v>
      </c>
      <c r="J35" s="19">
        <f t="shared" si="1"/>
        <v>0</v>
      </c>
      <c r="K35" s="20"/>
      <c r="L35" s="102"/>
      <c r="M35" s="107"/>
      <c r="N35" s="104"/>
      <c r="O35" s="105"/>
      <c r="Q35" s="77"/>
    </row>
    <row r="36" spans="1:17" ht="51" customHeight="1" x14ac:dyDescent="0.35">
      <c r="A36" s="33">
        <v>33</v>
      </c>
      <c r="B36" s="27" t="s">
        <v>555</v>
      </c>
      <c r="C36" s="33" t="s">
        <v>521</v>
      </c>
      <c r="D36" s="9" t="s">
        <v>556</v>
      </c>
      <c r="E36" s="29" t="s">
        <v>557</v>
      </c>
      <c r="F36" s="15"/>
      <c r="G36" s="16"/>
      <c r="H36" s="17">
        <f t="shared" si="0"/>
        <v>0</v>
      </c>
      <c r="I36" s="18">
        <v>34</v>
      </c>
      <c r="J36" s="19">
        <f t="shared" si="1"/>
        <v>0</v>
      </c>
      <c r="K36" s="20"/>
      <c r="L36" s="102"/>
      <c r="M36" s="107"/>
      <c r="N36" s="104"/>
      <c r="O36" s="105"/>
      <c r="Q36" s="45"/>
    </row>
    <row r="37" spans="1:17" ht="51" customHeight="1" x14ac:dyDescent="0.35">
      <c r="A37" s="33">
        <v>34</v>
      </c>
      <c r="B37" s="27" t="s">
        <v>558</v>
      </c>
      <c r="C37" s="33" t="s">
        <v>521</v>
      </c>
      <c r="D37" s="9" t="s">
        <v>556</v>
      </c>
      <c r="E37" s="29" t="s">
        <v>559</v>
      </c>
      <c r="F37" s="15"/>
      <c r="G37" s="16"/>
      <c r="H37" s="17">
        <f t="shared" si="0"/>
        <v>0</v>
      </c>
      <c r="I37" s="18">
        <v>32</v>
      </c>
      <c r="J37" s="19">
        <f t="shared" si="1"/>
        <v>0</v>
      </c>
      <c r="K37" s="20"/>
      <c r="L37" s="102"/>
      <c r="M37" s="107"/>
      <c r="N37" s="104"/>
      <c r="O37" s="106"/>
    </row>
    <row r="38" spans="1:17" ht="51" customHeight="1" x14ac:dyDescent="0.35">
      <c r="A38" s="33">
        <v>35</v>
      </c>
      <c r="B38" s="27" t="s">
        <v>560</v>
      </c>
      <c r="C38" s="33" t="s">
        <v>521</v>
      </c>
      <c r="D38" s="9" t="s">
        <v>511</v>
      </c>
      <c r="E38" s="29" t="s">
        <v>561</v>
      </c>
      <c r="F38" s="15"/>
      <c r="G38" s="16"/>
      <c r="H38" s="17">
        <f t="shared" si="0"/>
        <v>0</v>
      </c>
      <c r="I38" s="18">
        <v>36</v>
      </c>
      <c r="J38" s="19">
        <f t="shared" si="1"/>
        <v>0</v>
      </c>
      <c r="K38" s="20"/>
      <c r="L38" s="102"/>
      <c r="M38" s="107"/>
      <c r="N38" s="104"/>
      <c r="O38" s="106"/>
    </row>
    <row r="39" spans="1:17" ht="51" customHeight="1" x14ac:dyDescent="0.35">
      <c r="A39" s="33">
        <v>36</v>
      </c>
      <c r="B39" s="27" t="s">
        <v>562</v>
      </c>
      <c r="C39" s="33" t="s">
        <v>521</v>
      </c>
      <c r="D39" s="9" t="s">
        <v>511</v>
      </c>
      <c r="E39" s="71" t="s">
        <v>563</v>
      </c>
      <c r="F39" s="15"/>
      <c r="G39" s="16"/>
      <c r="H39" s="17">
        <f t="shared" si="0"/>
        <v>0</v>
      </c>
      <c r="I39" s="18">
        <v>11</v>
      </c>
      <c r="J39" s="19">
        <f t="shared" si="1"/>
        <v>0</v>
      </c>
      <c r="K39" s="20"/>
      <c r="L39" s="102"/>
      <c r="M39" s="107"/>
      <c r="N39" s="104"/>
      <c r="O39" s="106"/>
    </row>
    <row r="40" spans="1:17" ht="51" customHeight="1" x14ac:dyDescent="0.35">
      <c r="A40" s="33">
        <v>37</v>
      </c>
      <c r="B40" s="27" t="s">
        <v>564</v>
      </c>
      <c r="C40" s="33" t="s">
        <v>521</v>
      </c>
      <c r="D40" s="9" t="s">
        <v>511</v>
      </c>
      <c r="E40" s="71" t="s">
        <v>565</v>
      </c>
      <c r="F40" s="15"/>
      <c r="G40" s="16"/>
      <c r="H40" s="17">
        <f t="shared" si="0"/>
        <v>0</v>
      </c>
      <c r="I40" s="18">
        <v>27</v>
      </c>
      <c r="J40" s="19">
        <f t="shared" si="1"/>
        <v>0</v>
      </c>
      <c r="K40" s="20"/>
      <c r="L40" s="102"/>
      <c r="M40" s="107"/>
      <c r="N40" s="104"/>
      <c r="O40" s="106"/>
    </row>
    <row r="42" spans="1:17" x14ac:dyDescent="0.35">
      <c r="H42" s="31" t="s">
        <v>75</v>
      </c>
      <c r="I42" s="31"/>
      <c r="J42" s="44">
        <f>SUM(J4:J41)</f>
        <v>0</v>
      </c>
    </row>
    <row r="43" spans="1:17" x14ac:dyDescent="0.35">
      <c r="A43" s="31"/>
      <c r="B43" s="50"/>
      <c r="C43" s="49"/>
      <c r="D43" s="49"/>
      <c r="E43" s="49"/>
      <c r="F43" s="45"/>
      <c r="G43" s="45"/>
      <c r="H43" s="45"/>
    </row>
    <row r="44" spans="1:17" x14ac:dyDescent="0.35">
      <c r="A44" s="31"/>
      <c r="B44" s="49"/>
      <c r="C44" s="49"/>
      <c r="D44" s="49"/>
      <c r="E44" s="49"/>
      <c r="F44" s="45"/>
      <c r="G44" s="45"/>
      <c r="H44" s="45"/>
    </row>
    <row r="45" spans="1:17" x14ac:dyDescent="0.35">
      <c r="A45" s="31"/>
      <c r="B45" s="49"/>
      <c r="C45" s="49"/>
      <c r="D45" s="112"/>
      <c r="E45" s="49"/>
      <c r="F45" s="45"/>
      <c r="G45" s="45"/>
      <c r="H45" s="45"/>
    </row>
    <row r="46" spans="1:17" x14ac:dyDescent="0.35">
      <c r="A46" s="31"/>
      <c r="B46" s="46"/>
      <c r="C46" s="49"/>
      <c r="D46" s="49"/>
      <c r="E46" s="123"/>
      <c r="F46" s="123"/>
      <c r="G46" s="45"/>
      <c r="H46" s="45"/>
    </row>
    <row r="47" spans="1:17" x14ac:dyDescent="0.35">
      <c r="A47" s="31"/>
      <c r="B47" s="49"/>
      <c r="C47" s="49"/>
      <c r="D47" s="49"/>
      <c r="E47" s="49"/>
      <c r="F47" s="45"/>
      <c r="G47" s="45"/>
      <c r="H47" s="45"/>
    </row>
    <row r="48" spans="1:17" x14ac:dyDescent="0.35">
      <c r="A48" s="31"/>
      <c r="B48" s="49"/>
      <c r="C48" s="49"/>
      <c r="D48" s="112"/>
      <c r="E48" s="49"/>
      <c r="F48" s="45"/>
      <c r="G48" s="45"/>
      <c r="H48" s="45"/>
    </row>
    <row r="49" spans="1:8" x14ac:dyDescent="0.35">
      <c r="A49" s="31"/>
      <c r="B49" s="46"/>
      <c r="C49" s="49"/>
      <c r="D49" s="49"/>
      <c r="E49" s="123"/>
      <c r="F49" s="123"/>
      <c r="G49" s="45"/>
      <c r="H49" s="45"/>
    </row>
    <row r="50" spans="1:8" x14ac:dyDescent="0.35">
      <c r="A50" s="31"/>
      <c r="B50" s="49"/>
      <c r="C50" s="49"/>
      <c r="D50" s="49"/>
      <c r="E50" s="49"/>
      <c r="F50" s="45"/>
      <c r="G50" s="45"/>
      <c r="H50" s="45"/>
    </row>
    <row r="51" spans="1:8" x14ac:dyDescent="0.35">
      <c r="A51" s="31"/>
      <c r="B51" s="47"/>
      <c r="C51" s="49"/>
      <c r="D51" s="112"/>
      <c r="E51" s="49"/>
      <c r="F51" s="45"/>
      <c r="G51" s="45"/>
      <c r="H51" s="45"/>
    </row>
    <row r="52" spans="1:8" x14ac:dyDescent="0.35">
      <c r="A52" s="31"/>
      <c r="B52" s="46"/>
      <c r="C52" s="49"/>
      <c r="D52" s="49"/>
      <c r="E52" s="123"/>
      <c r="F52" s="123"/>
      <c r="G52" s="45"/>
      <c r="H52" s="45"/>
    </row>
    <row r="53" spans="1:8" x14ac:dyDescent="0.35">
      <c r="A53" s="31"/>
      <c r="B53" s="113"/>
      <c r="C53" s="45"/>
      <c r="D53" s="45"/>
      <c r="E53" s="45"/>
      <c r="F53" s="45"/>
      <c r="G53" s="45"/>
      <c r="H53" s="45"/>
    </row>
    <row r="54" spans="1:8" ht="15" customHeight="1" x14ac:dyDescent="0.35">
      <c r="A54" s="31"/>
      <c r="B54" s="50"/>
      <c r="C54" s="45"/>
      <c r="D54" s="31"/>
      <c r="E54" s="45"/>
      <c r="F54" s="45"/>
      <c r="G54" s="45"/>
      <c r="H54" s="45"/>
    </row>
    <row r="55" spans="1:8" x14ac:dyDescent="0.35">
      <c r="A55" s="31"/>
      <c r="B55" s="46"/>
      <c r="C55" s="45"/>
      <c r="D55" s="45"/>
      <c r="E55" s="123"/>
      <c r="F55" s="123"/>
      <c r="G55" s="45"/>
      <c r="H55" s="45"/>
    </row>
    <row r="56" spans="1:8" x14ac:dyDescent="0.35">
      <c r="A56" s="31"/>
      <c r="B56" s="50"/>
      <c r="C56" s="45"/>
      <c r="D56" s="45"/>
      <c r="E56" s="45"/>
      <c r="F56" s="45"/>
      <c r="G56" s="45"/>
      <c r="H56" s="45"/>
    </row>
    <row r="57" spans="1:8" x14ac:dyDescent="0.35">
      <c r="A57" s="31"/>
      <c r="B57" s="50"/>
      <c r="C57" s="45"/>
      <c r="D57" s="45"/>
      <c r="E57" s="45"/>
      <c r="F57" s="45"/>
      <c r="G57" s="45"/>
      <c r="H57" s="45"/>
    </row>
    <row r="58" spans="1:8" x14ac:dyDescent="0.35">
      <c r="A58" s="31"/>
      <c r="B58" s="46"/>
      <c r="C58" s="45"/>
      <c r="D58" s="45"/>
      <c r="E58" s="123"/>
      <c r="F58" s="123"/>
      <c r="G58" s="45"/>
      <c r="H58" s="45"/>
    </row>
    <row r="59" spans="1:8" x14ac:dyDescent="0.35">
      <c r="A59" s="31"/>
      <c r="B59" s="50"/>
      <c r="C59" s="45"/>
      <c r="D59" s="45"/>
      <c r="E59" s="45"/>
      <c r="F59" s="45"/>
      <c r="G59" s="45"/>
      <c r="H59" s="45"/>
    </row>
    <row r="60" spans="1:8" x14ac:dyDescent="0.35">
      <c r="A60" s="31"/>
      <c r="B60" s="50"/>
      <c r="C60" s="45"/>
      <c r="D60" s="45"/>
      <c r="E60" s="45"/>
      <c r="F60" s="45"/>
      <c r="G60" s="45"/>
      <c r="H60" s="45"/>
    </row>
    <row r="61" spans="1:8" x14ac:dyDescent="0.35">
      <c r="A61" s="45"/>
      <c r="B61" s="115"/>
      <c r="C61" s="116"/>
      <c r="D61" s="116"/>
      <c r="E61" s="116"/>
      <c r="F61" s="116"/>
      <c r="G61" s="116"/>
      <c r="H61" s="116"/>
    </row>
    <row r="62" spans="1:8" x14ac:dyDescent="0.35">
      <c r="B62" s="46"/>
    </row>
  </sheetData>
  <mergeCells count="7">
    <mergeCell ref="E55:F55"/>
    <mergeCell ref="E58:F58"/>
    <mergeCell ref="B61:H61"/>
    <mergeCell ref="A1:E1"/>
    <mergeCell ref="E46:F46"/>
    <mergeCell ref="E49:F49"/>
    <mergeCell ref="E52:F5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Produce</vt:lpstr>
      <vt:lpstr>Bread</vt:lpstr>
      <vt:lpstr>Dairy</vt:lpstr>
      <vt:lpstr>Grocery</vt:lpstr>
      <vt:lpstr>Meat</vt:lpstr>
      <vt:lpstr>Seafood</vt:lpstr>
      <vt:lpstr>Paper</vt:lpstr>
    </vt:vector>
  </TitlesOfParts>
  <Company>University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kennyv</dc:creator>
  <cp:lastModifiedBy>Derek Emlyn Houtman</cp:lastModifiedBy>
  <dcterms:created xsi:type="dcterms:W3CDTF">2020-02-28T15:44:59Z</dcterms:created>
  <dcterms:modified xsi:type="dcterms:W3CDTF">2020-03-09T17:52:27Z</dcterms:modified>
</cp:coreProperties>
</file>