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in.cyr\01-StrategicSourcing\03-SS-StrategicSourcing-Repository\01b-RFx-InProgress\(9-16-Submission)2019-051-RFP-ASE-Pouring Rights\03-RFxPost\"/>
    </mc:Choice>
  </mc:AlternateContent>
  <bookViews>
    <workbookView xWindow="0" yWindow="0" windowWidth="19200" windowHeight="7050" activeTab="7"/>
  </bookViews>
  <sheets>
    <sheet name="UMA" sheetId="1" r:id="rId1"/>
    <sheet name="UMF" sheetId="11" r:id="rId2"/>
    <sheet name="UMFK" sheetId="6" r:id="rId3"/>
    <sheet name="UMM" sheetId="10" r:id="rId4"/>
    <sheet name="UMPI" sheetId="9" r:id="rId5"/>
    <sheet name="USM" sheetId="12" r:id="rId6"/>
    <sheet name="USM National Distributors" sheetId="7" r:id="rId7"/>
    <sheet name="UMAINE" sheetId="8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69" i="12" l="1"/>
  <c r="C157" i="11" l="1"/>
  <c r="C180" i="10"/>
  <c r="C123" i="9"/>
  <c r="D133" i="8" l="1"/>
  <c r="C82" i="8" l="1"/>
  <c r="E76" i="8"/>
  <c r="C76" i="8"/>
  <c r="E64" i="8"/>
  <c r="C64" i="8"/>
  <c r="E60" i="8"/>
  <c r="C60" i="8"/>
  <c r="E48" i="8"/>
  <c r="C48" i="8"/>
  <c r="E41" i="8"/>
  <c r="C41" i="8"/>
  <c r="E30" i="8"/>
  <c r="C30" i="8"/>
  <c r="E26" i="8"/>
  <c r="C26" i="8"/>
  <c r="E21" i="8"/>
  <c r="C21" i="8"/>
  <c r="E9" i="8"/>
  <c r="C9" i="8"/>
  <c r="C117" i="7"/>
  <c r="E84" i="8" l="1"/>
  <c r="C84" i="8"/>
  <c r="B6" i="1" l="1"/>
  <c r="B14" i="1"/>
  <c r="B20" i="1"/>
  <c r="B38" i="1"/>
  <c r="D27" i="1"/>
  <c r="D32" i="1"/>
  <c r="D24" i="1"/>
  <c r="D13" i="1"/>
  <c r="D8" i="1"/>
  <c r="B9" i="6"/>
  <c r="D11" i="6"/>
  <c r="D16" i="6"/>
  <c r="B15" i="6"/>
  <c r="B23" i="6"/>
  <c r="B44" i="6"/>
  <c r="D40" i="6"/>
  <c r="D33" i="6"/>
  <c r="D39" i="1" l="1"/>
  <c r="D45" i="6"/>
</calcChain>
</file>

<file path=xl/sharedStrings.xml><?xml version="1.0" encoding="utf-8"?>
<sst xmlns="http://schemas.openxmlformats.org/spreadsheetml/2006/main" count="2517" uniqueCount="919">
  <si>
    <t>Group Headings</t>
  </si>
  <si>
    <t>Vol
(Raw Cases)</t>
  </si>
  <si>
    <t>Dole Apple</t>
  </si>
  <si>
    <t>Dole Cran 15%</t>
  </si>
  <si>
    <t>Dole Orange</t>
  </si>
  <si>
    <t>BIB 1G/3.79L Total</t>
  </si>
  <si>
    <t>Gatorade Fruit Punch</t>
  </si>
  <si>
    <t>Gatorade Lemon Lime</t>
  </si>
  <si>
    <t>Lipton Brisk Rasp</t>
  </si>
  <si>
    <t>Lipton Brisk SWL</t>
  </si>
  <si>
    <t>Lipton Brisk UNL</t>
  </si>
  <si>
    <t>Mug</t>
  </si>
  <si>
    <t>Sierra Mist LL RS</t>
  </si>
  <si>
    <t>SoBe Life Wtr YB Pom 0c</t>
  </si>
  <si>
    <t>Tropicana Pk Lmnde</t>
  </si>
  <si>
    <t>BIB 3G Total</t>
  </si>
  <si>
    <t>Mt Dew</t>
  </si>
  <si>
    <t>Pepsi</t>
  </si>
  <si>
    <t>Pepsi Dt</t>
  </si>
  <si>
    <t>BIB 5G Total</t>
  </si>
  <si>
    <t>Can 12P Total</t>
  </si>
  <si>
    <t>Frappuccino Mocha</t>
  </si>
  <si>
    <t>Frappuccino Vanilla</t>
  </si>
  <si>
    <t>Frappuccino White Choc</t>
  </si>
  <si>
    <t>13.7oz Total</t>
  </si>
  <si>
    <t>Aquafina</t>
  </si>
  <si>
    <t>Dr Pepper</t>
  </si>
  <si>
    <t>Dr Pepper Dt</t>
  </si>
  <si>
    <t>Gatorade Blue Raz</t>
  </si>
  <si>
    <t>Mt Dew Code Red</t>
  </si>
  <si>
    <t>Mt Dew Dt</t>
  </si>
  <si>
    <t>Mt Dew Pitch Blk</t>
  </si>
  <si>
    <t>Mt Dew Voltg Rasp Citrus</t>
  </si>
  <si>
    <t>Pepsi WildCherry</t>
  </si>
  <si>
    <t>20oz/591ml Total</t>
  </si>
  <si>
    <t>Prm LifeWTR</t>
  </si>
  <si>
    <t>23.7oz/700ml Total</t>
  </si>
  <si>
    <t>1893 Original</t>
  </si>
  <si>
    <t>Starbucks DS Enrgy Mocha</t>
  </si>
  <si>
    <t>Starbucks DS Enrgy Vanlla</t>
  </si>
  <si>
    <t>Starbucks DS Enrgy WtChoc</t>
  </si>
  <si>
    <t>Can 15oz/444ml Total</t>
  </si>
  <si>
    <t>Mt Dew Kckstrt Blk Che</t>
  </si>
  <si>
    <t>Mt Dew Kckstrt Org Cit</t>
  </si>
  <si>
    <t>Rockstar Energy</t>
  </si>
  <si>
    <t>Rockstar Sugar Free</t>
  </si>
  <si>
    <t>Can 16oz/473ml Total</t>
  </si>
  <si>
    <t>Starbucks Dbl Shot</t>
  </si>
  <si>
    <t>Starbucks Cold Brew Vanil</t>
  </si>
  <si>
    <t>Starbucks Iced Cof BlkUns</t>
  </si>
  <si>
    <t>Stubborn Rt Br</t>
  </si>
  <si>
    <t>Stubborn Soda Agv Van Crm</t>
  </si>
  <si>
    <t>Muscle Milk Chocolate</t>
  </si>
  <si>
    <t>Starbucks IEC Pmpkin Spc</t>
  </si>
  <si>
    <t>14oz/414ml Total</t>
  </si>
  <si>
    <t>Ocean Spray CranCktl</t>
  </si>
  <si>
    <t>Ocean Spray CranGrape</t>
  </si>
  <si>
    <t>15.2oz/450ml Total</t>
  </si>
  <si>
    <t>Gatorade Orgnc Mxd Bry</t>
  </si>
  <si>
    <t>Gatorade Orgnc Strwbry</t>
  </si>
  <si>
    <t>Lpt PureLeaf NTS GTHny</t>
  </si>
  <si>
    <t>Lpt PureLeaf Peach</t>
  </si>
  <si>
    <t>Lpt PureLeaf Rasp</t>
  </si>
  <si>
    <t>Lpt PureLeaf SNL</t>
  </si>
  <si>
    <t>Lpt PureLeaf SWL</t>
  </si>
  <si>
    <t>18.5oz /547ML Total</t>
  </si>
  <si>
    <t>Gatorade Rcvr PB ChocCrml</t>
  </si>
  <si>
    <t>2.8oz/83ml Total</t>
  </si>
  <si>
    <t>Bubly Grapefruit</t>
  </si>
  <si>
    <t>Gatorade Orange</t>
  </si>
  <si>
    <t>Mt Dew Ice</t>
  </si>
  <si>
    <t>Pepsi Real Sugar</t>
  </si>
  <si>
    <t>Mt Dew White Label</t>
  </si>
  <si>
    <t>Frappuccino Caramel</t>
  </si>
  <si>
    <t>Dole Orange 100</t>
  </si>
  <si>
    <t>Lpt PureLeaf Pom</t>
  </si>
  <si>
    <t>Lpt PureLeaf UGT</t>
  </si>
  <si>
    <t>Lpt PureLeaf UNL</t>
  </si>
  <si>
    <t>Gatorade Glcr Frz</t>
  </si>
  <si>
    <t>Schweppes Raz Lme</t>
  </si>
  <si>
    <t>Schweppes Seltzer BlkChry</t>
  </si>
  <si>
    <t>Schweppes Seltzer LLime</t>
  </si>
  <si>
    <t>Trop Twister Org</t>
  </si>
  <si>
    <t>Schweppes GAle</t>
  </si>
  <si>
    <t>Frappuccino Coffee</t>
  </si>
  <si>
    <t>Starbucks IEC Slt Crml Mc</t>
  </si>
  <si>
    <t>Dole Apple 100</t>
  </si>
  <si>
    <t>Gatorade Flow Blkbry WV</t>
  </si>
  <si>
    <t>Gatorade Flow Stw Kw</t>
  </si>
  <si>
    <t>Gatorade Frc Grn Apl</t>
  </si>
  <si>
    <t>Gatorade Glcr Che</t>
  </si>
  <si>
    <t>Gatorade Propel Zro Grape</t>
  </si>
  <si>
    <t>Gatorade Propel Zro KwStw</t>
  </si>
  <si>
    <t>Rockstar Punched</t>
  </si>
  <si>
    <t>Rockstar Revolt Killer Gr</t>
  </si>
  <si>
    <t>Flavorworks Che</t>
  </si>
  <si>
    <t>Flavorworks Lmn</t>
  </si>
  <si>
    <t>Flavorworks Stw</t>
  </si>
  <si>
    <t>Schweppes GAle Dt</t>
  </si>
  <si>
    <t>Can 7.5oz/Can 221ml Total</t>
  </si>
  <si>
    <t>1 Liter Total</t>
  </si>
  <si>
    <t>Lpt PureLeaf SWL Dt</t>
  </si>
  <si>
    <t>Gatorade Pbar Van Alm</t>
  </si>
  <si>
    <t>Gatorade Rcvr PB Choc Chp</t>
  </si>
  <si>
    <t>Gatorade Rcvr PB Choc PB</t>
  </si>
  <si>
    <t>Gatorade G2 Grape</t>
  </si>
  <si>
    <t>Lipton Brisk Lmnd</t>
  </si>
  <si>
    <t>Schweppes Seltzer Orange</t>
  </si>
  <si>
    <t>SoBe Life Wtr Acai Raz</t>
  </si>
  <si>
    <t>SoBe Life Wtr Blk BB 0c</t>
  </si>
  <si>
    <t>SoBe Life Wtr Straw Kiwi</t>
  </si>
  <si>
    <t>SoBe Life Wtr Stw Drgft 0</t>
  </si>
  <si>
    <t>Mt Dew Kckstrt Ft Pnch</t>
  </si>
  <si>
    <t>Mt Dew Kckstrt Mango Lime</t>
  </si>
  <si>
    <t>MTN DEW AMP ORIGINAL</t>
  </si>
  <si>
    <t>Lpt PureLeaf Super Sweet</t>
  </si>
  <si>
    <t>Lipton Brisk Tea Lmnd</t>
  </si>
  <si>
    <t>MDEW AMP ENG CHE BLST</t>
  </si>
  <si>
    <t>MDEW AMP ENG TROP PNCH</t>
  </si>
  <si>
    <t>Starbucks IEC Pprmnt Moch</t>
  </si>
  <si>
    <t>Dole Straw Kiwi</t>
  </si>
  <si>
    <t>Gatorade Orgnc Lmn</t>
  </si>
  <si>
    <t>Lpt PureLeaf Lmnd</t>
  </si>
  <si>
    <t>Lipton Iced GrnTea w/Ctrs</t>
  </si>
  <si>
    <t>Pepsi Zero Sugar</t>
  </si>
  <si>
    <t>Starbucks DS Prtn Crml</t>
  </si>
  <si>
    <t>Starbucks DS Prtn DKChoc</t>
  </si>
  <si>
    <t>Starbucks DS Prtn Van Bn</t>
  </si>
  <si>
    <t>Rockstar Pre 0 Pnch</t>
  </si>
  <si>
    <t>Starbucks CB CCO Hny W/Cr</t>
  </si>
  <si>
    <t>Starbucks Cold Brew BlkUn</t>
  </si>
  <si>
    <t>Starbucks Iced Cof BlkLtS</t>
  </si>
  <si>
    <t>Frappuccino Dulce De Lech</t>
  </si>
  <si>
    <t>Frappuccino Smores</t>
  </si>
  <si>
    <t>Muscle Milk Vanilla Creme</t>
  </si>
  <si>
    <t>Flavorworks Lme</t>
  </si>
  <si>
    <t>Flavorworks Van</t>
  </si>
  <si>
    <t>Aquafina Sparkling LL</t>
  </si>
  <si>
    <t>Tropicana Lmnde</t>
  </si>
  <si>
    <t>Starbucks RF Black Cherry</t>
  </si>
  <si>
    <t>Starbucks RF Peach Passio</t>
  </si>
  <si>
    <t>Starbucks RF Strw Lmd</t>
  </si>
  <si>
    <t>Starbucks DS Enrgy Coffee</t>
  </si>
  <si>
    <t>Starbucks DS Enrgy Spd Mc</t>
  </si>
  <si>
    <t>Starbucks Dbl Shot Light</t>
  </si>
  <si>
    <t>Mt Dew Green Label</t>
  </si>
  <si>
    <t>Mt Dew Kckstrt Mid Grp</t>
  </si>
  <si>
    <t>Mt Dew Spkd Lmnd</t>
  </si>
  <si>
    <t>Mt Dew Spkd Raz Lmnd</t>
  </si>
  <si>
    <t>Rockstar Revolt Killer Bl</t>
  </si>
  <si>
    <t>Bubly Lime</t>
  </si>
  <si>
    <t>Starbucks Cold Brew Sweet</t>
  </si>
  <si>
    <t>Bubly Strawberry</t>
  </si>
  <si>
    <t>Mt Dew Blk Lbl</t>
  </si>
  <si>
    <r>
      <rPr>
        <b/>
        <sz val="8"/>
        <color theme="3"/>
        <rFont val="Arial"/>
        <family val="2"/>
      </rPr>
      <t>University of Maine at Augusta</t>
    </r>
    <r>
      <rPr>
        <sz val="8"/>
        <color rgb="FF000000"/>
        <rFont val="Arial"/>
        <family val="2"/>
      </rPr>
      <t xml:space="preserve">
Report Start Date: 07/01/2017 - End Date 06/30/2018</t>
    </r>
  </si>
  <si>
    <r>
      <rPr>
        <b/>
        <sz val="8"/>
        <color theme="3"/>
        <rFont val="Arial"/>
        <family val="2"/>
      </rPr>
      <t>University of Maine at Machias</t>
    </r>
    <r>
      <rPr>
        <b/>
        <sz val="8"/>
        <color rgb="FF000000"/>
        <rFont val="Arial"/>
        <family val="2"/>
      </rPr>
      <t xml:space="preserve">
Report Start Date: 07/01/2017 - End Date 06/30/2018</t>
    </r>
  </si>
  <si>
    <t>Annual Total</t>
  </si>
  <si>
    <r>
      <rPr>
        <b/>
        <sz val="8"/>
        <color theme="3"/>
        <rFont val="Arial"/>
        <family val="2"/>
      </rPr>
      <t>University of Maine at Presque Isle</t>
    </r>
    <r>
      <rPr>
        <b/>
        <sz val="8"/>
        <color rgb="FF000000"/>
        <rFont val="Arial"/>
        <family val="2"/>
      </rPr>
      <t xml:space="preserve">
Report Start Date: 07/01/2017 - End Date 06/30/2018</t>
    </r>
  </si>
  <si>
    <r>
      <rPr>
        <b/>
        <sz val="8"/>
        <color theme="3"/>
        <rFont val="Arial"/>
        <family val="2"/>
      </rPr>
      <t>University of Southern Maine</t>
    </r>
    <r>
      <rPr>
        <b/>
        <sz val="8"/>
        <color rgb="FF000000"/>
        <rFont val="Arial"/>
        <family val="2"/>
      </rPr>
      <t xml:space="preserve">
Report Start Date: 07/01/2017 - End Date 06/30/2018</t>
    </r>
  </si>
  <si>
    <r>
      <rPr>
        <b/>
        <sz val="8"/>
        <color theme="3"/>
        <rFont val="Arial"/>
        <family val="2"/>
      </rPr>
      <t>University of Maine at Fort Kent</t>
    </r>
    <r>
      <rPr>
        <b/>
        <sz val="8"/>
        <color rgb="FF000000"/>
        <rFont val="Arial"/>
        <family val="2"/>
      </rPr>
      <t xml:space="preserve">
Report Start Date: 07/01/2017 - End Date 06/30/2018</t>
    </r>
  </si>
  <si>
    <t>2.5G BIB_PA MTN BLST</t>
  </si>
  <si>
    <t>2.5G BIB_BARQS RTBR</t>
  </si>
  <si>
    <t>2.5G BIB_CHRY COKE</t>
  </si>
  <si>
    <t>2.5G BIB_CAN DRY GALE NKO</t>
  </si>
  <si>
    <t>5G BIB_SPRITE</t>
  </si>
  <si>
    <t>5G BIB_COKE</t>
  </si>
  <si>
    <t>2.5G BIB_FANTA ORG</t>
  </si>
  <si>
    <t>5G BIB_DT COKE</t>
  </si>
  <si>
    <t>2.5G BIB_SEAGRAMS G ALE</t>
  </si>
  <si>
    <t>2.5G BIB_SPRITE</t>
  </si>
  <si>
    <t>2.5G BIB_MM ORCH BST BLND J100</t>
  </si>
  <si>
    <t>2.5G BIB_MM ORCH BST APL J100</t>
  </si>
  <si>
    <t>2.5G BIB_MM ORCH BST CRNBRY J</t>
  </si>
  <si>
    <t>2.5G BIB_SPRITE ZRO</t>
  </si>
  <si>
    <t>2.5G BIB_VW XXX</t>
  </si>
  <si>
    <t>2.5G BIB_HI C FRT PNCH</t>
  </si>
  <si>
    <t>2.5G BIB_GLD PK RSBY T</t>
  </si>
  <si>
    <t>2.5G BIB_VW ZRO SQZD</t>
  </si>
  <si>
    <t>2.5G BIB_GLD PK SWT GRN T</t>
  </si>
  <si>
    <t>2.5G BIB_PA FRT PNCH</t>
  </si>
  <si>
    <t>2.5G BIB_COKE ZRO SGR</t>
  </si>
  <si>
    <t>2.5G BIB_GLD PK SWT BLK T</t>
  </si>
  <si>
    <t>2.5G BIB_FUZ T UNSWT</t>
  </si>
  <si>
    <t>2.5G BIB_GLD PK PREM UNSWTND T</t>
  </si>
  <si>
    <t>2.5G BIB_MM LMND</t>
  </si>
  <si>
    <t>2.5G BIB_MELLO YELLO</t>
  </si>
  <si>
    <t>2.5G BIB_DR PEP NKO</t>
  </si>
  <si>
    <t>2.5G BIB_MM LT LMND</t>
  </si>
  <si>
    <t>2.5G BIB_FUZ T RSBY</t>
  </si>
  <si>
    <t>2.5G BIB_HI C PNK LMND</t>
  </si>
  <si>
    <t>2.5G BIB_MM ORCH BST PAPL</t>
  </si>
  <si>
    <t>2.5G BIB_MM ORCH BST GRPFRT</t>
  </si>
  <si>
    <t>COKE</t>
  </si>
  <si>
    <t>Item Names</t>
  </si>
  <si>
    <t>ITEM</t>
  </si>
  <si>
    <t>Units Sold</t>
  </si>
  <si>
    <t>PSW STILL - 24/16.9 OZ PET</t>
  </si>
  <si>
    <t>PSW STILL - 24/20 OZ PET</t>
  </si>
  <si>
    <t>PSW STILL - 28/700 ML PET</t>
  </si>
  <si>
    <t>PSW STILL - 18/1 LT PET</t>
  </si>
  <si>
    <t>TEAVANA - PINEAPPLE BLUE 12/14.5 OZ BTL</t>
  </si>
  <si>
    <t>TEAVANA - PEACH GREEN 12/14.5 OZ BTL</t>
  </si>
  <si>
    <t>BLACK BEAR - ENERGY 24/8.4 OZ</t>
  </si>
  <si>
    <t>TEAVANA - MANGO BLACK 12/14.5 OZ BTL</t>
  </si>
  <si>
    <t>TEAVANA - PASSION TANGO 12/14.5 OZ BTL</t>
  </si>
  <si>
    <t>BODY ARMOR - FRUIT PUNCH 12/16 OZ</t>
  </si>
  <si>
    <t>TEAVANA - MEYER LEMON BLACK 12/14.5 OZ BTL</t>
  </si>
  <si>
    <t>BAI - KULA WATERMELON 12/18 BTL</t>
  </si>
  <si>
    <t>BAI - COSTA RICA CLEMENTINE 12/18 OZ</t>
  </si>
  <si>
    <t>STOK - MOCHA 12/13.7 OZ BTL #</t>
  </si>
  <si>
    <t>MAINE ROOT - FAIR TRADE LEMONADE 12/16 OZ BTL</t>
  </si>
  <si>
    <t>BODY ARMOR - STRAW BANANA 12/16 OZ BTL</t>
  </si>
  <si>
    <t>POL SELT - RASPBERRY LIME 24/20 OZ PET</t>
  </si>
  <si>
    <t>POL SELT - RUBY RED 24/20 OZ PET</t>
  </si>
  <si>
    <t>BODY ARMOR - BLACKOUT BERRY 12/16 OZ</t>
  </si>
  <si>
    <t>ESSENTIA - 12/1LT PET</t>
  </si>
  <si>
    <t>POL SELT - LEMON 24/20 OZ PET</t>
  </si>
  <si>
    <t>BAI - BRASILIA BLUEBERRY 12/18 OZ</t>
  </si>
  <si>
    <t>STOK - VANILLA 12/13.7 OZ BTL #</t>
  </si>
  <si>
    <t>STOK - BLACK 12/13.7 OZ BTL #</t>
  </si>
  <si>
    <t>NANTUCKET - SQU LEMONADE 24/16 OZ</t>
  </si>
  <si>
    <t>MAINE ROOT - GINGER LEMONGRASS LEMONADE 12/16 OZ BTL</t>
  </si>
  <si>
    <t>NANTUCKET - SQU HALF &amp; HALF 24/16 OZ</t>
  </si>
  <si>
    <t>SNAP - LEMON TEA 24/16 OZ PET</t>
  </si>
  <si>
    <t>SNAP - PEACH TEA 24/16 OZ PET</t>
  </si>
  <si>
    <t>NANTUCKET - APPLE 24/16 OZ</t>
  </si>
  <si>
    <t>PSW STILL - 4/12 PK 8 OZ PET</t>
  </si>
  <si>
    <t>BODY ARMOR - MIXBERRY 12/16 OZ#</t>
  </si>
  <si>
    <t>PSW STILL - SPRING 6/1 GAL</t>
  </si>
  <si>
    <t>SNAP - RASP TEA 24/16 OZ PET</t>
  </si>
  <si>
    <t>BAI - IPANEMA POM 12/18 OZ</t>
  </si>
  <si>
    <t>ARIZONA - GREEN TEA 24/23.5 OZ CAN</t>
  </si>
  <si>
    <t>SNAP - PEACH TEA 24/16 OZ BTL</t>
  </si>
  <si>
    <t>VITA COCO - NATURAL 12/500ML</t>
  </si>
  <si>
    <t>NANTUCKET - ORANGE MANGO 24/16 OZ</t>
  </si>
  <si>
    <t>TEAVANA - STRAW APPLE 12/14.5 OZ BTL</t>
  </si>
  <si>
    <t>CAPTAIN ELI - BLUEBERRY 6/4 PK 12 OZ BTL</t>
  </si>
  <si>
    <t>CAPTAIN ELI - ROOT BEER 6/4/12 BTL</t>
  </si>
  <si>
    <t>SNAP - DT LEMON TEA 24/16 OZ PET</t>
  </si>
  <si>
    <t>SNAP - LEMON TEA 24/16 OZ BTL</t>
  </si>
  <si>
    <t>SPARKLING ICE - BLK RASPBE 12/17 OZ PET</t>
  </si>
  <si>
    <t>VITA COCO - PINEAPPLE 12/500ML</t>
  </si>
  <si>
    <t>BAI - MOLOKAI COCONUT 12/18 OZ</t>
  </si>
  <si>
    <t>ARIZONA - ARNOLD PALMER 20/16.9 OZ PET</t>
  </si>
  <si>
    <t>BODY ARMOR - ORANGE MANGO 12/16Z</t>
  </si>
  <si>
    <t>SNAP - DT PEACH 24/16 OZ PET</t>
  </si>
  <si>
    <t>SNAP - DT RASPBERRY 24/16 OZ PET</t>
  </si>
  <si>
    <t>ARIZONA - ARNOLD PALM LT 24/23.5 OZ CAN</t>
  </si>
  <si>
    <t>ARIZONA - GREEN TEA 20/16.9 OZ PET</t>
  </si>
  <si>
    <t>CAPTAIN ELI - CREAM SODA 6/4/12 BTL</t>
  </si>
  <si>
    <t>JONES SODA - BERRY LEMONADE 6/4 PK</t>
  </si>
  <si>
    <t>NANTUCKET - CRANBERRY 24/16 OZ</t>
  </si>
  <si>
    <t>NANTUCKET - WATERMEL STR 24/16#</t>
  </si>
  <si>
    <t>SNAP - RASP TEA 24/16 OZ BTL</t>
  </si>
  <si>
    <t>NANTUCKET - ORANGE 24/16 OZ</t>
  </si>
  <si>
    <t>POL SELT - BLUEBERRY LEMONADE 24/20 OZ PET</t>
  </si>
  <si>
    <t>ARIZONA - LEMON TEA 24/23.5 CAN</t>
  </si>
  <si>
    <t>ESSENTIA - 24/20 OZ PET</t>
  </si>
  <si>
    <t>SNAP - DT PEACH 24/16 OZ BTL</t>
  </si>
  <si>
    <t>SPARKLING ICE - KIWI STRAW 12/17 OZ PET</t>
  </si>
  <si>
    <t>SPARKLING ICE - LEMONADE 12/17 OZ PET</t>
  </si>
  <si>
    <t>JONES SODA - GREEN APPLE 6/4 PK 12 OZ BTL</t>
  </si>
  <si>
    <t>NESQUIK - CHOCOLATE 1% 12/14 OZ</t>
  </si>
  <si>
    <t>ARIZONA - LEMON TEA 20/16.9 PET</t>
  </si>
  <si>
    <t>MAINE ROOT - GINGER BREW 6/4 PK 12 OZ BTL</t>
  </si>
  <si>
    <t>MAINE ROOT - ROOT BEER 6/4 PK 12 OZ BTL</t>
  </si>
  <si>
    <t>SPARKLING ICE - COCONUT PINEAPPLE 12/17 OZ</t>
  </si>
  <si>
    <t>JONES SODA - CREAM SODA 6/4 PK 12 OZ BTL</t>
  </si>
  <si>
    <t>POL SELT - CRAN LIME 24/20 OZ PET</t>
  </si>
  <si>
    <t>SNAP - DT RASPBERRY 24/16 OZ BTL</t>
  </si>
  <si>
    <t>SNAP - MANGO MAD 24/16 OZ PET</t>
  </si>
  <si>
    <t>GREEN BEE - LEMON STING 24/12 OZ BTL</t>
  </si>
  <si>
    <t>JONES SODA - STRAW LIME 6/4 PK</t>
  </si>
  <si>
    <t>LA COLOMBE - TRIPLE 12/9 OZ CAN</t>
  </si>
  <si>
    <t>MAINE ROOT - SARSPARILLA 6/4 PK 12 OZ BTL</t>
  </si>
  <si>
    <t>NESQUIK - STRAWBERRY 12/14 OZ</t>
  </si>
  <si>
    <t>VITA COCO - PEACH MANGO 12/500ML</t>
  </si>
  <si>
    <t>COCO CAFE - ORIGINAL 12/330ML</t>
  </si>
  <si>
    <t>GREEN BEE - GINGER BUZZ 24/12 OZ</t>
  </si>
  <si>
    <t>MAINE ROOT - MANDARIN ORANGE 6/4PK 12 OZ BTL</t>
  </si>
  <si>
    <t>MAINE ROOT - MEXICOLA 12 OZ 6/4PK BTL</t>
  </si>
  <si>
    <t>SNAP - DT LEMON TEA 24/16 OZ BTL</t>
  </si>
  <si>
    <t>SNAP - MANGO TEA 24/16 OZ PET</t>
  </si>
  <si>
    <t>BODY ARMOR - GRAPE 12/16 OZ #</t>
  </si>
  <si>
    <t>BODY ARMOR - WATERMEL STRAW 12/16 OZ BLT</t>
  </si>
  <si>
    <t>CAPTAIN ELI - BLACK CHR 6/4 PK 12 OZ</t>
  </si>
  <si>
    <t>CAPTAIN ELI - ROOT BEER 1/6 KEG</t>
  </si>
  <si>
    <t>GREEN BEE - HALF &amp; HALF 24/12 OZ BTL</t>
  </si>
  <si>
    <t>LA COLOMBE - MOCHA 12/9 OZ CAN</t>
  </si>
  <si>
    <t>POL SELT - LEMON 2/12 PK 12 OZ CAN</t>
  </si>
  <si>
    <t>POL SELT - LIME 2/12 PK 12 OZ CAN</t>
  </si>
  <si>
    <t>POL SELT - RUBY RED 2/12PK 12OZ CAN</t>
  </si>
  <si>
    <t>PSW SPARK - WATER 24/16.9 OZ PET</t>
  </si>
  <si>
    <t>SUMMIT SPRING - WATER 24/500ML</t>
  </si>
  <si>
    <t>VITA COCO - LEMONADE 12/500ML#</t>
  </si>
  <si>
    <t>PSW SPARK - LIME 24/16.9 OZ PET</t>
  </si>
  <si>
    <t>PSW SPARK - ORANGE 24/16.9 OZ PET</t>
  </si>
  <si>
    <t>SNAP - MANGO TEA 24/16 OZ BTL</t>
  </si>
  <si>
    <t>BODY ARMOR - BLUEBERRY POMEGRANATE 12/16 OZ BTL</t>
  </si>
  <si>
    <t>BODY ARMOR - LEMONADE 12/16  BTL#</t>
  </si>
  <si>
    <t>LA COLOMBE - VANILLA 12/9 OZ CAN</t>
  </si>
  <si>
    <t>POL SELT - LIME 24/20 OZ PET</t>
  </si>
  <si>
    <t>BAI - ANTIWATER 12/28.4 OZ BTL</t>
  </si>
  <si>
    <t>BAI - MAUI COCO RASP 12/18 OZ#</t>
  </si>
  <si>
    <t>CAPTAIN ELI - STRAWBERRY 6/4 PK 12 OZ BTL</t>
  </si>
  <si>
    <t>MAINE ROOT - BLUEBERRY 6/4 PK 12 OZ BTL</t>
  </si>
  <si>
    <t>PSW SPARK - LEMON24/16.9 OZ PET</t>
  </si>
  <si>
    <t>SNAP - SUT HONEY GRN TEA 12/18.5^ PET</t>
  </si>
  <si>
    <t>SNAP - SUT SORTA SWEET TEA 12/18.5 OZ PET</t>
  </si>
  <si>
    <t>SNAP - SUT UNSWEETENED TEA 12/18.5 OZ PET</t>
  </si>
  <si>
    <t>VITA COCO - PRESSED COCONUT 12/500 ML</t>
  </si>
  <si>
    <t>TOTAL</t>
  </si>
  <si>
    <t>PURCHASING REPORT</t>
  </si>
  <si>
    <t>University of Maine, Orono</t>
  </si>
  <si>
    <t>Report Start Date: 07/01/2017 - End Date 06/30-/2018</t>
  </si>
  <si>
    <t>Category</t>
  </si>
  <si>
    <t>Sub-Category</t>
  </si>
  <si>
    <t>QTY</t>
  </si>
  <si>
    <t>Package Unit</t>
  </si>
  <si>
    <t>PACK</t>
  </si>
  <si>
    <t>Café Drings</t>
  </si>
  <si>
    <t>Coffee Drink/13.7 oz/Dunkin Donuts/Cold Brew/Assorted Flavors</t>
  </si>
  <si>
    <t>CASE</t>
  </si>
  <si>
    <t>Coffee Drink/13.7oz/McCafe Frappe/Assorted</t>
  </si>
  <si>
    <t>Coffee Drink/13.7oz/Monster/Cafe/Assorted Flavors</t>
  </si>
  <si>
    <t>Coffee Drink/14oz/Gold Peak/Cold Drink/Assorted</t>
  </si>
  <si>
    <t>Category Sub-Total</t>
  </si>
  <si>
    <t>Energy Drinks</t>
  </si>
  <si>
    <t>Energy Drink/Full Throttle/15oz Cans/Assorted Flavors</t>
  </si>
  <si>
    <t>Energy Drink/Full Throttle/16oz Cans/Assorted Flavors *</t>
  </si>
  <si>
    <t>Energy Drink/Monster/16oz/Zero Ultra/etc</t>
  </si>
  <si>
    <t>Energy Drink/Monster/Assorted/24oz/Zero/Ultra/ect</t>
  </si>
  <si>
    <t>Energy Drink/Monster/Energy/15.5oz AssortedFlavors</t>
  </si>
  <si>
    <t>Energy Drink/Monster/J/15ozAssorted Flavors</t>
  </si>
  <si>
    <t>Soda/20oz/Powerade/Assorted Flavors</t>
  </si>
  <si>
    <t>Soda/32oz/Powerade/Assorted Flavors/15ct</t>
  </si>
  <si>
    <t>Soda/24oz/Nos Energy/Assorted (12ct)-</t>
  </si>
  <si>
    <t>Soda/16oz/Nos Energy/Can/Assorted/24ct</t>
  </si>
  <si>
    <t>Soda/16oz/Nos/Assorted/Can/12</t>
  </si>
  <si>
    <t>Juice</t>
  </si>
  <si>
    <t>Juice/10oz/Minute Maid/Assorted Flavors</t>
  </si>
  <si>
    <t>Juice/12oz/Minute Maid/Assorted Flavors</t>
  </si>
  <si>
    <t>Juice/20oz/Minute Maid/Lemonade/Assorted</t>
  </si>
  <si>
    <t>Juice/450ml/Minute Maid/Fruit/Veg/Assorted Flavors</t>
  </si>
  <si>
    <t>Specialty Milk Drinks</t>
  </si>
  <si>
    <t>Milk/Yup/Assorted Flavors</t>
  </si>
  <si>
    <t>Milkshake/Core Power/Assorted/11.5oz</t>
  </si>
  <si>
    <t>Milkshake/Core Power/Elite/Assorted 14oz</t>
  </si>
  <si>
    <t>Soda</t>
  </si>
  <si>
    <t>Soda/12oz/Coke/Assorted Flavors</t>
  </si>
  <si>
    <t>Soda/12oz/Coke/Glass/Assorted Flavors</t>
  </si>
  <si>
    <t>Soda/12oz/Moxie (Glass)</t>
  </si>
  <si>
    <t>Soda/16oz Cans/Coke/Assorted Flavors</t>
  </si>
  <si>
    <t>Soda/16oz/Orangina</t>
  </si>
  <si>
    <t>Soda/16oz/Yoo Hoo</t>
  </si>
  <si>
    <t>Soda/1L/Coke/Assorted Flavors</t>
  </si>
  <si>
    <t>Soda/20oz/Coke/Assorted Flavors</t>
  </si>
  <si>
    <t>Soda/2L/Coke/Assorted Flavors</t>
  </si>
  <si>
    <t>Soda/Fridge Pack/Coke/Assorted Flavors</t>
  </si>
  <si>
    <t>Tea/Lemonade</t>
  </si>
  <si>
    <t>Lemonade/16oz/Heberts/Assorted Flavors</t>
  </si>
  <si>
    <t>Tea/16.9oz/Honest Tea/Assorted Flavors</t>
  </si>
  <si>
    <t>Tea/18.5oz/Gold Peak/Assorted</t>
  </si>
  <si>
    <t>PACKAGE</t>
  </si>
  <si>
    <t>Tea/18.5oz/Gold Peak/Assorted Flavors LS</t>
  </si>
  <si>
    <t>Tea/23oz/Peace/Assorted</t>
  </si>
  <si>
    <t>Tea/64oz/Gold Peak/Assorted</t>
  </si>
  <si>
    <t>Water</t>
  </si>
  <si>
    <t>Water/12oz/Dasani/Sparkling/Assorted Cans</t>
  </si>
  <si>
    <t>Water/16.9oz/Dasani</t>
  </si>
  <si>
    <t>Water/1L/Dasani</t>
  </si>
  <si>
    <t>Water/1L/Glaceau/Smart</t>
  </si>
  <si>
    <t>Water/20oz/CD Seltzer/Assorted/Sparkling</t>
  </si>
  <si>
    <t>Water/20oz/Dasani</t>
  </si>
  <si>
    <t>Water/20oz/Dasani/Assorted Flavors/Plain &amp; Sparkling</t>
  </si>
  <si>
    <t>Water/20oz/Glaceau Vitamin/Assorted Flavors</t>
  </si>
  <si>
    <t>Water/20oz/Glaceau/Smart</t>
  </si>
  <si>
    <t>Water/33.8oz/Glaceau/Smart</t>
  </si>
  <si>
    <t>Water/700ML/Glaceau/Smart/23.7oz</t>
  </si>
  <si>
    <t>Bag In A Box</t>
  </si>
  <si>
    <t>Soda/BIB/2.5gal/Assorted Flavors</t>
  </si>
  <si>
    <t>BOX</t>
  </si>
  <si>
    <t>Soda/Bib/2.5gal/Sports&amp;Vitamin</t>
  </si>
  <si>
    <t>Soda/BIB/5gal/Assorted Flavors</t>
  </si>
  <si>
    <t>Juice/Odwalla/59oz/Assorted Flavors</t>
  </si>
  <si>
    <t>Juice/Odwalla/Assorted/15.2oz (450Ml)</t>
  </si>
  <si>
    <t>Juice/Odwalla/Suja Probiotic13.5oz/Assorted</t>
  </si>
  <si>
    <t>Juice/Odwalla/Suja/12oz.Assorted</t>
  </si>
  <si>
    <t>Juice/Odwalla/Suja/15.2oz Assorted</t>
  </si>
  <si>
    <t>Juice/Odwalla/Suja/15.2oz/Kombucha/Assorted</t>
  </si>
  <si>
    <t>Juice/Simply/11.5oz/Assorted Flavors</t>
  </si>
  <si>
    <t>Water/Zico/1.5 L/Coconut/Assorted Flavors</t>
  </si>
  <si>
    <t>Water/Zico/Natural Coconut/46oz</t>
  </si>
  <si>
    <t>Water/Zico/Odwalla/Assorted Flavors/16.9 oz</t>
  </si>
  <si>
    <t>Water/Zico/Odwalla/Coconut/Natural/13.5oz</t>
  </si>
  <si>
    <t>Minute Maid Juice Concentrate</t>
  </si>
  <si>
    <t xml:space="preserve">   Apple - 4/90 ounce - 2,856 Gallons</t>
  </si>
  <si>
    <t xml:space="preserve">   Cranberry - 4/90 ounce - 2,889 Gallons</t>
  </si>
  <si>
    <t xml:space="preserve">   Orange - 4/90 ounce - 4,032 Gallons</t>
  </si>
  <si>
    <t xml:space="preserve">   Lemonade - 4/90 ounce  - 285 Gallons</t>
  </si>
  <si>
    <t>VENDING</t>
  </si>
  <si>
    <t>Vending Machine</t>
  </si>
  <si>
    <t>Cases</t>
  </si>
  <si>
    <t>FS UMO CUMBERLAND C 10671</t>
  </si>
  <si>
    <t>FS UMO OXFORD COKE 10672</t>
  </si>
  <si>
    <t>FS UM ALUMNI HALL 1</t>
  </si>
  <si>
    <t>FS UMO SOMERSET COKE 10674</t>
  </si>
  <si>
    <t>FS UMO KNOX COKE Z 10675</t>
  </si>
  <si>
    <t>FS UMO YORK 10676</t>
  </si>
  <si>
    <t>FS UMO MEMORIAL COKE 10667</t>
  </si>
  <si>
    <t>FS UMO AROOSTOOK 10681</t>
  </si>
  <si>
    <t>FS UM CLASS OF 1944 259</t>
  </si>
  <si>
    <t>FS UMO MEM UNION 11788</t>
  </si>
  <si>
    <t>FS UM AUBURT 54</t>
  </si>
  <si>
    <t>FS UM ESTABROOK HALL 395</t>
  </si>
  <si>
    <t>FS UM PUBLIC AFFAIRS 102</t>
  </si>
  <si>
    <t>FS UM HART 291</t>
  </si>
  <si>
    <t>FS UMO KENNEBEC COKE 10680</t>
  </si>
  <si>
    <t>FS UM AMC BLDG 434</t>
  </si>
  <si>
    <t>FS UM CORBETT HALL 121</t>
  </si>
  <si>
    <t>FS UMO PENOBSCOT 11652</t>
  </si>
  <si>
    <t>FS UM RESIDENTS 366</t>
  </si>
  <si>
    <t>FS UMO SHIBLES 10677</t>
  </si>
  <si>
    <t>FS UM BOARDMAN 78</t>
  </si>
  <si>
    <t>FS UMO SERVICE BLDG 97</t>
  </si>
  <si>
    <t>FS UM LITTLE 373</t>
  </si>
  <si>
    <t>FS UMO GANNET ZERO 10669</t>
  </si>
  <si>
    <t>FS UM BARROWS 270</t>
  </si>
  <si>
    <t>FS UM CORBETT HALL 120</t>
  </si>
  <si>
    <t>FS UMO HANCOCK COKE 10662</t>
  </si>
  <si>
    <t>FS UM WINSLOW 60</t>
  </si>
  <si>
    <t>FS UMO AEWC BLDG 136</t>
  </si>
  <si>
    <t>FS UM EAST ANNEX 96</t>
  </si>
  <si>
    <t>FS UM NUTTING 262</t>
  </si>
  <si>
    <t>FS UM DEERING 265</t>
  </si>
  <si>
    <t>FS UMO MEMORIAL DAS 10666</t>
  </si>
  <si>
    <t>FS UMO STODDER 10684</t>
  </si>
  <si>
    <t>FS UM BALLENTINE 388</t>
  </si>
  <si>
    <t>FS UM DORIS TWITCHELL 16</t>
  </si>
  <si>
    <t>FS UM MERRILL 59</t>
  </si>
  <si>
    <t>FS UM BUCHANAN 365</t>
  </si>
  <si>
    <t>FS UM OAK HALL 174</t>
  </si>
  <si>
    <t>FS UM AMBULANCE 12214</t>
  </si>
  <si>
    <t>FS UMO DUNN DASANI 10673</t>
  </si>
  <si>
    <t>FS UMO STUDENT INOVAT 334</t>
  </si>
  <si>
    <t>FS UMO ANDROSCOGGIN 10670</t>
  </si>
  <si>
    <t>FS UMO NEVILLE DAS 10679</t>
  </si>
  <si>
    <t>VENDING - PORTLAND</t>
  </si>
  <si>
    <t>Asset #</t>
  </si>
  <si>
    <t>Serial #</t>
  </si>
  <si>
    <t>Model</t>
  </si>
  <si>
    <t>Owner</t>
  </si>
  <si>
    <t>Route</t>
  </si>
  <si>
    <t>Location</t>
  </si>
  <si>
    <t>1117</t>
  </si>
  <si>
    <t>17515</t>
  </si>
  <si>
    <t>Snack</t>
  </si>
  <si>
    <t>Nat</t>
  </si>
  <si>
    <t>Company</t>
  </si>
  <si>
    <t>Route 348</t>
  </si>
  <si>
    <t>P-PAYSON-SNACK</t>
  </si>
  <si>
    <t>2033</t>
  </si>
  <si>
    <t>017880</t>
  </si>
  <si>
    <t>NA 158</t>
  </si>
  <si>
    <t>P - PARKING GARAGE</t>
  </si>
  <si>
    <t>6392</t>
  </si>
  <si>
    <t>0079-8105</t>
  </si>
  <si>
    <t>Drink - G/F</t>
  </si>
  <si>
    <t>DN 5591</t>
  </si>
  <si>
    <t>PEPSI</t>
  </si>
  <si>
    <t>P-GLICKMAN-PEPSI</t>
  </si>
  <si>
    <t>6985</t>
  </si>
  <si>
    <t>PEPSI-0343-6678</t>
  </si>
  <si>
    <t>Drink</t>
  </si>
  <si>
    <t>DN 501E</t>
  </si>
  <si>
    <t>P-LUTHER-PEPSI</t>
  </si>
  <si>
    <t>7380</t>
  </si>
  <si>
    <t>7659-0365CD</t>
  </si>
  <si>
    <t>DN 756</t>
  </si>
  <si>
    <t>P - SCIENCE BUILDING</t>
  </si>
  <si>
    <t>7381</t>
  </si>
  <si>
    <t>8486-0412</t>
  </si>
  <si>
    <t>DN 5800</t>
  </si>
  <si>
    <t>P-LAW-PEPSI</t>
  </si>
  <si>
    <t>7402</t>
  </si>
  <si>
    <t>LUTHER BONNEY</t>
  </si>
  <si>
    <t>AP113</t>
  </si>
  <si>
    <t>P-LUTHER-SNACK</t>
  </si>
  <si>
    <t>7403</t>
  </si>
  <si>
    <t>86840029AG</t>
  </si>
  <si>
    <t>DN 5000</t>
  </si>
  <si>
    <t>P-LUTHER-COKE</t>
  </si>
  <si>
    <t>7407</t>
  </si>
  <si>
    <t>31037587</t>
  </si>
  <si>
    <t>7410</t>
  </si>
  <si>
    <t>200614PA00065</t>
  </si>
  <si>
    <t>RVV 500</t>
  </si>
  <si>
    <t>P-LAW-COKE</t>
  </si>
  <si>
    <t>7435</t>
  </si>
  <si>
    <t>83390049</t>
  </si>
  <si>
    <t>DN 3561</t>
  </si>
  <si>
    <t>P - PAYSON-PEPSI</t>
  </si>
  <si>
    <t>7437</t>
  </si>
  <si>
    <t>43137316</t>
  </si>
  <si>
    <t>Cold Food</t>
  </si>
  <si>
    <t>NA 431</t>
  </si>
  <si>
    <t>P-PAYSON-GM</t>
  </si>
  <si>
    <t>7439</t>
  </si>
  <si>
    <t>200349BA00121</t>
  </si>
  <si>
    <t>RV660</t>
  </si>
  <si>
    <t>P-GLICKMAN-COKE</t>
  </si>
  <si>
    <t>7441</t>
  </si>
  <si>
    <t>ST306009010</t>
  </si>
  <si>
    <t>Studio 3.100</t>
  </si>
  <si>
    <t>P-GLICKMAN-SNACK</t>
  </si>
  <si>
    <t>7474</t>
  </si>
  <si>
    <t>8820029</t>
  </si>
  <si>
    <t>DN 3800</t>
  </si>
  <si>
    <t>P-CAMPUS-COKE</t>
  </si>
  <si>
    <t>7484</t>
  </si>
  <si>
    <t>81520148</t>
  </si>
  <si>
    <t>P-PAYSON-COKE</t>
  </si>
  <si>
    <t>7973</t>
  </si>
  <si>
    <t>9815-0026</t>
  </si>
  <si>
    <t>P-PARK/GAR-PEPSI</t>
  </si>
  <si>
    <t>7975</t>
  </si>
  <si>
    <t>9483-0022</t>
  </si>
  <si>
    <t>P-PARK/GAR-COKE</t>
  </si>
  <si>
    <t>7982</t>
  </si>
  <si>
    <t>125059910298</t>
  </si>
  <si>
    <t>USI 3535</t>
  </si>
  <si>
    <t>P-CAMPUS-SNACK</t>
  </si>
  <si>
    <t>7984</t>
  </si>
  <si>
    <t>038395</t>
  </si>
  <si>
    <t>NA 167</t>
  </si>
  <si>
    <t>P-LAW-SNACK</t>
  </si>
  <si>
    <t>8053</t>
  </si>
  <si>
    <t>32410</t>
  </si>
  <si>
    <t xml:space="preserve">AP6600 (Rev) </t>
  </si>
  <si>
    <t>P - FITNESS CENTER/GYM</t>
  </si>
  <si>
    <t>8074</t>
  </si>
  <si>
    <t>93970085 BJ</t>
  </si>
  <si>
    <t>P-CAMPUS-PEPSI</t>
  </si>
  <si>
    <t>8131</t>
  </si>
  <si>
    <t>1179 6639 BY</t>
  </si>
  <si>
    <t>8214</t>
  </si>
  <si>
    <t>125241</t>
  </si>
  <si>
    <t>P-GLICKMAN-FOOD</t>
  </si>
  <si>
    <t>VENDING - GORHAM</t>
  </si>
  <si>
    <t>Account #</t>
  </si>
  <si>
    <t>2509</t>
  </si>
  <si>
    <t>167-028029</t>
  </si>
  <si>
    <t>3982</t>
  </si>
  <si>
    <t>Bailey Hall</t>
  </si>
  <si>
    <t>6505</t>
  </si>
  <si>
    <t>0995-6514AX</t>
  </si>
  <si>
    <t>Brooks Hall</t>
  </si>
  <si>
    <t>7392</t>
  </si>
  <si>
    <t>21019663</t>
  </si>
  <si>
    <t>AP112</t>
  </si>
  <si>
    <t>upton hastings</t>
  </si>
  <si>
    <t>7393</t>
  </si>
  <si>
    <t>COTHELLO</t>
  </si>
  <si>
    <t>Corthell Hall</t>
  </si>
  <si>
    <t>7394</t>
  </si>
  <si>
    <t>21017665</t>
  </si>
  <si>
    <t>Robie</t>
  </si>
  <si>
    <t>7396</t>
  </si>
  <si>
    <t>80660020</t>
  </si>
  <si>
    <t>7417</t>
  </si>
  <si>
    <t>ST306009013</t>
  </si>
  <si>
    <t>Upper class</t>
  </si>
  <si>
    <t>7422</t>
  </si>
  <si>
    <t>200614PA00064</t>
  </si>
  <si>
    <t>7424</t>
  </si>
  <si>
    <t>8210-0303AB</t>
  </si>
  <si>
    <t>Ice Pepsi</t>
  </si>
  <si>
    <t>7426</t>
  </si>
  <si>
    <t>84150034AD</t>
  </si>
  <si>
    <t>7427</t>
  </si>
  <si>
    <t>77090590AE</t>
  </si>
  <si>
    <t>DN 504</t>
  </si>
  <si>
    <t>7428</t>
  </si>
  <si>
    <t>84860428AE</t>
  </si>
  <si>
    <t>7431</t>
  </si>
  <si>
    <t>0943-6674DY</t>
  </si>
  <si>
    <t>Phillipe</t>
  </si>
  <si>
    <t>7433</t>
  </si>
  <si>
    <t>76590379CD</t>
  </si>
  <si>
    <t>Anderson</t>
  </si>
  <si>
    <t>7442</t>
  </si>
  <si>
    <t>31037597</t>
  </si>
  <si>
    <t>7443</t>
  </si>
  <si>
    <t>21013662</t>
  </si>
  <si>
    <t>NA 145</t>
  </si>
  <si>
    <t>Mitchell</t>
  </si>
  <si>
    <t>7444</t>
  </si>
  <si>
    <t>31037596</t>
  </si>
  <si>
    <t>Woodard</t>
  </si>
  <si>
    <t>7446</t>
  </si>
  <si>
    <t>199949BA00195</t>
  </si>
  <si>
    <t>7447</t>
  </si>
  <si>
    <t>200349BA00120</t>
  </si>
  <si>
    <t>7448</t>
  </si>
  <si>
    <t>200349BA00123</t>
  </si>
  <si>
    <t>7449</t>
  </si>
  <si>
    <t>1999499BA00199</t>
  </si>
  <si>
    <t>7451</t>
  </si>
  <si>
    <t>199949BA00241</t>
  </si>
  <si>
    <t>7536</t>
  </si>
  <si>
    <t>167-015958</t>
  </si>
  <si>
    <t>Ice Arena</t>
  </si>
  <si>
    <t>7537</t>
  </si>
  <si>
    <t>014009</t>
  </si>
  <si>
    <t>NA 157</t>
  </si>
  <si>
    <t>7695</t>
  </si>
  <si>
    <t>028006</t>
  </si>
  <si>
    <t>7911</t>
  </si>
  <si>
    <t>PEPSI-91630063</t>
  </si>
  <si>
    <t>8015</t>
  </si>
  <si>
    <t>04316599AY</t>
  </si>
  <si>
    <t>8144</t>
  </si>
  <si>
    <t>7692-0239BD</t>
  </si>
  <si>
    <t>Ice Gatorade</t>
  </si>
  <si>
    <t>VENDING - LEWISTON</t>
  </si>
  <si>
    <t>6613</t>
  </si>
  <si>
    <t>31056995</t>
  </si>
  <si>
    <t>Route 181</t>
  </si>
  <si>
    <t>8052</t>
  </si>
  <si>
    <t>2514R210130001075</t>
  </si>
  <si>
    <t>8256</t>
  </si>
  <si>
    <t>1161-6587AY</t>
  </si>
  <si>
    <t>8258</t>
  </si>
  <si>
    <t>1563-6514AX</t>
  </si>
  <si>
    <t>8260</t>
  </si>
  <si>
    <t>81750069</t>
  </si>
  <si>
    <t>Barqs Root Beer</t>
  </si>
  <si>
    <t>caffeine-free diet Coke</t>
  </si>
  <si>
    <t>Canada Dry Blackberry Gingerale-CS</t>
  </si>
  <si>
    <t>Canada Dry Ginger Ale-CS</t>
  </si>
  <si>
    <t>Canada Dry Lemon Lime Sparkling Water-CS</t>
  </si>
  <si>
    <t>Canada Dry Mandarin Orange Seltzer-CS</t>
  </si>
  <si>
    <t>Canada Dry Triple Berry-CS</t>
  </si>
  <si>
    <t>Coca-Cola</t>
  </si>
  <si>
    <t>Coca-Cola Cherry</t>
  </si>
  <si>
    <t>Coca-Cola Cherry Zero</t>
  </si>
  <si>
    <t>Coca-Cola Vanilla</t>
  </si>
  <si>
    <t>Coca-Cola Zero Sugar</t>
  </si>
  <si>
    <t>Dasani</t>
  </si>
  <si>
    <t>Dasani Lemon</t>
  </si>
  <si>
    <t>Dasani Sparkling Berry (Carb)</t>
  </si>
  <si>
    <t>Dasani Sparkling Lime (Carb)</t>
  </si>
  <si>
    <t>diet Canada Dry Ginger Ale-CS</t>
  </si>
  <si>
    <t>diet Coke</t>
  </si>
  <si>
    <t>diet Sunkist Orange</t>
  </si>
  <si>
    <t>Fanta Berry</t>
  </si>
  <si>
    <t>Fanta Grape</t>
  </si>
  <si>
    <t>Fuze diet Lemon Black Tea-KO</t>
  </si>
  <si>
    <t>Fuze Iced Tea Lemon-KO</t>
  </si>
  <si>
    <t>Glaceau Smartwater</t>
  </si>
  <si>
    <t>Glaceau VWTR Essential-KO</t>
  </si>
  <si>
    <t>Glaceau VWTR Focus-KO</t>
  </si>
  <si>
    <t>Glaceau VWTR Pwr-C-KO</t>
  </si>
  <si>
    <t>Glaceau VWTR Revive-KO</t>
  </si>
  <si>
    <t>Glaceau VWTR XXX-KO</t>
  </si>
  <si>
    <t>Glaceau VWTR Zero Go-Go-KO</t>
  </si>
  <si>
    <t>Glaceau VWTR Zero Squeezed-KO</t>
  </si>
  <si>
    <t>Mello Yello</t>
  </si>
  <si>
    <t>Minute Maid Lemonade (NC)</t>
  </si>
  <si>
    <t>Moxie</t>
  </si>
  <si>
    <t>Powerade Fruit Punch</t>
  </si>
  <si>
    <t>Powerade Grape</t>
  </si>
  <si>
    <t>Powerade Mountain Berry Blast</t>
  </si>
  <si>
    <t>Powerade Orange</t>
  </si>
  <si>
    <t>Powerade Zero Mixed Berry</t>
  </si>
  <si>
    <t>Sprite</t>
  </si>
  <si>
    <t>Sprite Zero</t>
  </si>
  <si>
    <t>Sunkist Orange-CS</t>
  </si>
  <si>
    <t>2.5 GALLON</t>
  </si>
  <si>
    <t>Fanta Orange</t>
  </si>
  <si>
    <t>Fuze Tea Unsweet-KO</t>
  </si>
  <si>
    <t>Gold Peak Premium Unsweetened Tea</t>
  </si>
  <si>
    <t>Gold Peak Raspberry Tea</t>
  </si>
  <si>
    <t>Gold Peak Sweetened Black Tea</t>
  </si>
  <si>
    <t>Gold Peak Sweetened Green Tea</t>
  </si>
  <si>
    <t>Hi-C Fruit Punch (NC)</t>
  </si>
  <si>
    <t>Powerade Mountain Blast</t>
  </si>
  <si>
    <t>Seagrams Ginger Ale-KO</t>
  </si>
  <si>
    <t>Minute Maid JTG Cranberry Apple Raspberr</t>
  </si>
  <si>
    <t>Minute Maid JTG Orange Juice 100</t>
  </si>
  <si>
    <t>Caffe' Monster  Vanilla-KO</t>
  </si>
  <si>
    <t>Caffe' Monster Salted Caramel-KO</t>
  </si>
  <si>
    <t>Dunkin' Donuts Espresso Iced Coffee</t>
  </si>
  <si>
    <t>Dunkin' Donuts French Vanilla Iced Coffe</t>
  </si>
  <si>
    <t>Dunkin' Donuts Mocha Iced Coffee</t>
  </si>
  <si>
    <t>Dunkin' Donuts Original Iced Coffee</t>
  </si>
  <si>
    <t>Gold Peak Almond Toffee Coffee Drink</t>
  </si>
  <si>
    <t>Gold Peak Chai Tea Latte</t>
  </si>
  <si>
    <t>Gold Peak Salted Caramel Coffee Drink</t>
  </si>
  <si>
    <t>Gold Peak Vanilla Chai Tea Latte</t>
  </si>
  <si>
    <t>Yup! Chocolate Milk</t>
  </si>
  <si>
    <t>Yup! Strawberry Milk</t>
  </si>
  <si>
    <t>Yup! Vanilla Milk</t>
  </si>
  <si>
    <t>Java Monster Loca Moca-KO</t>
  </si>
  <si>
    <t>Java Monster Mean Bean- KO</t>
  </si>
  <si>
    <t>Java Monster Salted Caramel-KO</t>
  </si>
  <si>
    <t>Monster Rehab Tea+Lemonade-KO</t>
  </si>
  <si>
    <t>Full Throttle</t>
  </si>
  <si>
    <t>Hubert's Blackberry Lemonade-KO (NC)</t>
  </si>
  <si>
    <t>Hubert's Lemonade Original-KO (NC)</t>
  </si>
  <si>
    <t>Hubert's Lemonade Strawberry-KO (NC)</t>
  </si>
  <si>
    <t>Monster Energy Gronk-KO</t>
  </si>
  <si>
    <t>Monster Energy- KO</t>
  </si>
  <si>
    <t>Monster Energy Pipeline Punch-KO</t>
  </si>
  <si>
    <t>Monster Energy Zero Ultra-KO</t>
  </si>
  <si>
    <t>Monster Khaos Energy- KO</t>
  </si>
  <si>
    <t>Monster LoCarb Energy- KO</t>
  </si>
  <si>
    <t>NOS Energy</t>
  </si>
  <si>
    <t>Gold Peak Unsweetened Black Tea</t>
  </si>
  <si>
    <t>Honest Tea Cranberry Lemon-KO</t>
  </si>
  <si>
    <t>Honest Tea Honey Green-KO</t>
  </si>
  <si>
    <t>Honest Tea Peach Tea-KO</t>
  </si>
  <si>
    <t>Honest Tea Pomegranate Blue-KO</t>
  </si>
  <si>
    <t>Honest Tea Raspberry Tea-KO</t>
  </si>
  <si>
    <t>Minute Maid Sparkling Fizzy Lemonade</t>
  </si>
  <si>
    <t>Gold Peak Diet Tea</t>
  </si>
  <si>
    <t>Gold Peak Lemon Sweetened Tea</t>
  </si>
  <si>
    <t>Gold Peak Lemonade Tea</t>
  </si>
  <si>
    <t>Gold Peak Peach Tea</t>
  </si>
  <si>
    <t>Powerade Blue Raspberry Cherry</t>
  </si>
  <si>
    <t>Powerade Lemon Lime</t>
  </si>
  <si>
    <t>Powerade Twisted Blackberry</t>
  </si>
  <si>
    <t>Powerade Zero Fruit Punch</t>
  </si>
  <si>
    <t>Coca-Cola Mexico</t>
  </si>
  <si>
    <t>Sprite Mexico</t>
  </si>
  <si>
    <t>Minute Maid JTG Apple Juice 100</t>
  </si>
  <si>
    <t>Coca-Cola Life (Reg Cal)</t>
  </si>
  <si>
    <t>Volume</t>
  </si>
  <si>
    <t>1 LTR</t>
  </si>
  <si>
    <t>10 OZ</t>
  </si>
  <si>
    <t>12 OZ</t>
  </si>
  <si>
    <t>15 OZ</t>
  </si>
  <si>
    <t>16 OZ</t>
  </si>
  <si>
    <t>Monster Energy Ultra Black-KO</t>
  </si>
  <si>
    <t>Monster Engy Ultra Violet-KO</t>
  </si>
  <si>
    <t>NOS Charged Citrus</t>
  </si>
  <si>
    <t>18.5 OZ</t>
  </si>
  <si>
    <t>Dr Pepper-CS</t>
  </si>
  <si>
    <t>Fuze Tea Raspberry-KO</t>
  </si>
  <si>
    <t>Minute Maid Light Lemonade (NC)</t>
  </si>
  <si>
    <t>20 OZ</t>
  </si>
  <si>
    <t>Canada Dry Cranberry Lime Sparkling Wate</t>
  </si>
  <si>
    <t>Canada Dry Pomegranate Cherry Sparkling</t>
  </si>
  <si>
    <t>diet Dr Pepper-CS</t>
  </si>
  <si>
    <t>Glaceau VWTR Zero XXX-KO</t>
  </si>
  <si>
    <t>32 OZ</t>
  </si>
  <si>
    <t>450 ML</t>
  </si>
  <si>
    <t>5 GALLON</t>
  </si>
  <si>
    <t>8.5 OZ</t>
  </si>
  <si>
    <t>Package Size</t>
  </si>
  <si>
    <t>2.5 Gallon</t>
  </si>
  <si>
    <t>23.7oz.</t>
  </si>
  <si>
    <t>16oz.</t>
  </si>
  <si>
    <t>3 Gallon</t>
  </si>
  <si>
    <t>5 Gallon</t>
  </si>
  <si>
    <t>13.7oz</t>
  </si>
  <si>
    <t>14oz.</t>
  </si>
  <si>
    <t>15.2 oz.</t>
  </si>
  <si>
    <t>18.5oz.</t>
  </si>
  <si>
    <t>12oz</t>
  </si>
  <si>
    <t>32oz</t>
  </si>
  <si>
    <t>13.7oz.</t>
  </si>
  <si>
    <t>15oz.</t>
  </si>
  <si>
    <t>15.5oz.</t>
  </si>
  <si>
    <t>16.9oz.</t>
  </si>
  <si>
    <t>18oz.</t>
  </si>
  <si>
    <t>32oz.</t>
  </si>
  <si>
    <t>8oz.</t>
  </si>
  <si>
    <t>23.7oz</t>
  </si>
  <si>
    <t>20oz.</t>
  </si>
  <si>
    <t>64oz.</t>
  </si>
  <si>
    <t>355 ML</t>
  </si>
  <si>
    <t>700 ML</t>
  </si>
  <si>
    <t>Canada Dry Cranberry Ginger Ale-CS</t>
  </si>
  <si>
    <t>diet Coke Feisty Cherry</t>
  </si>
  <si>
    <t>Minute Maid Lemonade (Cold Filled)</t>
  </si>
  <si>
    <t>Minute Maid Pink Lemonade (Cold Filled)</t>
  </si>
  <si>
    <t>Monster Energy Juice Mango Loco-KO</t>
  </si>
  <si>
    <t>Orangina</t>
  </si>
  <si>
    <t>Honest Tea Half Tea &amp; Half Lemonade-KO</t>
  </si>
  <si>
    <t>Honest Tea Orange Mango-KO</t>
  </si>
  <si>
    <t>Honest Tea Unsweet Lemon Tea-KO</t>
  </si>
  <si>
    <t>Honest Tea Unsweet Peach Ginger Tea-KO</t>
  </si>
  <si>
    <t>Zico Chocolate-KO</t>
  </si>
  <si>
    <t>Zico Natural - KO</t>
  </si>
  <si>
    <t>Zico Pineapple-KO</t>
  </si>
  <si>
    <t>Zico Watermelon Raspberry-KO</t>
  </si>
  <si>
    <t>Minute Maid Orchards Best Apple Juice 10</t>
  </si>
  <si>
    <t>Minute Maid Orchards Best Cranberry Juic</t>
  </si>
  <si>
    <t>Minute Maid Orchards Best Orange Blend J</t>
  </si>
  <si>
    <t>Glaceau VWTR Zero Power C-KO</t>
  </si>
  <si>
    <t>Minute Maid Pink Lemonade (NC)</t>
  </si>
  <si>
    <t>11oz.</t>
  </si>
  <si>
    <t>15oz</t>
  </si>
  <si>
    <t>15.2oz</t>
  </si>
  <si>
    <t>14oz</t>
  </si>
  <si>
    <t>18.5oz</t>
  </si>
  <si>
    <t>2.8oz.</t>
  </si>
  <si>
    <t>1 Gallon</t>
  </si>
  <si>
    <t>6P</t>
  </si>
  <si>
    <t>20Z PT 24LS_SMTWTR</t>
  </si>
  <si>
    <t>20Z PT 24LS_DAS</t>
  </si>
  <si>
    <t>20Z PT 24LS SH_COKE</t>
  </si>
  <si>
    <t>20Z PT 12LS_VW XXX</t>
  </si>
  <si>
    <t>16Z CN 24LS_MON NRG</t>
  </si>
  <si>
    <t>16Z CN 24LS_MON NRG ZRO ULTRA</t>
  </si>
  <si>
    <t>23Z CN 12LS_PCE T RAZZBRY</t>
  </si>
  <si>
    <t>20Z PT 24LS SH_DT COKE</t>
  </si>
  <si>
    <t>20Z PT 12LS_VW PWR C</t>
  </si>
  <si>
    <t>23Z CN 12LS_PCE T GA PEACH</t>
  </si>
  <si>
    <t>20Z PT 24LS_CAN DRY GALE NKO</t>
  </si>
  <si>
    <t>16Z CN 24LS_MON LO CARB NRG</t>
  </si>
  <si>
    <t>15Z CN 12LS_JAVA MON MN BN</t>
  </si>
  <si>
    <t>15Z CN 12LS_JAVA MON LOCA MOCA</t>
  </si>
  <si>
    <t>16Z GL 12LS_HUBERT LMND ORIG</t>
  </si>
  <si>
    <t>16Z GL 12LS_HUBERT LMND BLKBRY</t>
  </si>
  <si>
    <t>13.7Z PT 12LS_DNKN DNTS MOC ICD COF</t>
  </si>
  <si>
    <t>16Z CN 24LS_MON NRG J MNG LOCO</t>
  </si>
  <si>
    <t>12Z PT 24LS_MM JTG APL J100</t>
  </si>
  <si>
    <t>20Z PT 24LS_SUNKIST ORG NKO</t>
  </si>
  <si>
    <t>20Z PT 24LS_DT SUNKIST ORG NKO</t>
  </si>
  <si>
    <t>20Z PT 24LS_VW XXX</t>
  </si>
  <si>
    <t>20Z PT 24LS_VW PWR C</t>
  </si>
  <si>
    <t>16Z GL 12LS_HNST T PEACH OLALNG</t>
  </si>
  <si>
    <t>20Z PT 24LS_CAN DRY TRIPLEBRYSPKLGWTRNKO</t>
  </si>
  <si>
    <t>15.5Z CN 24LS_MON REHB WHT DRGN T</t>
  </si>
  <si>
    <t>20Z PT 24LS_CHRY COKE</t>
  </si>
  <si>
    <t>20Z PT 24LS_SPRITE</t>
  </si>
  <si>
    <t>20Z PT 24LS_MM LMND</t>
  </si>
  <si>
    <t>20Z PT 24LS_CAN DRY LMNLIMSPKLG WTR NKO</t>
  </si>
  <si>
    <t>20Z PT 24LS TS_DAS SPKLG BRY</t>
  </si>
  <si>
    <t>12Z PT 24LS_MM JTG OJ100</t>
  </si>
  <si>
    <t>12Z PT 24LS_MM JTG CRNBRY APL RBY</t>
  </si>
  <si>
    <t>12Z PT 24LS_MM JTG CRNBRY GRP</t>
  </si>
  <si>
    <t>16Z CN 24LS_MON NRG PCFC PNCH</t>
  </si>
  <si>
    <t>8.1Z CN SLK 12LS_DNKN DNTS SHTNDRK VAN</t>
  </si>
  <si>
    <t>20Z PT 24LS_PA MTN BRY BLST</t>
  </si>
  <si>
    <t>20Z PT 24LS_BARQS RTBR</t>
  </si>
  <si>
    <t>20Z PT 24LS SH_COKE ZRO SGR</t>
  </si>
  <si>
    <t>20Z PT 24LS_DT CAN DRY GALE NKO</t>
  </si>
  <si>
    <t>20Z PT 24LS TS_DAS SPKLG LIM</t>
  </si>
  <si>
    <t>20Z PT 12LS_VW IC</t>
  </si>
  <si>
    <t>20Z PT 24LS SH_BARQ RTBR</t>
  </si>
  <si>
    <t>20Z PT 24LS_FRESCA</t>
  </si>
  <si>
    <t>20Z PT 24LS_FANTA PAPL</t>
  </si>
  <si>
    <t>20Z PT 24LS SH_VAN COKE</t>
  </si>
  <si>
    <t>20Z PT 24LS SH_FANTA BRY</t>
  </si>
  <si>
    <t>450M PT 24LS_MM JTG APL J100</t>
  </si>
  <si>
    <t>450M PT 24LS_MM JTG CRNBRY APL RSBY</t>
  </si>
  <si>
    <t>450M PT 24LS_MM JTG OJ100</t>
  </si>
  <si>
    <t>20Z PT 24LS SH_SPRITE ZRO</t>
  </si>
  <si>
    <t>20Z PT 24LS_DAS LMN</t>
  </si>
  <si>
    <t>18.5Z PT 12LS_GLD PK SWT BLK T</t>
  </si>
  <si>
    <t>18.5Z PT 12LS_GLD PK LMN SWT T</t>
  </si>
  <si>
    <t>15.5Z CN 24LS_MON REHB RBY T</t>
  </si>
  <si>
    <t>18.5Z PT 12LS_GLD PK RBY T</t>
  </si>
  <si>
    <t>20Z PT 24LS_CAN DRY BLKBRY GALE NKO</t>
  </si>
  <si>
    <t>16Z CN 24LS_MON NRG ULT VIOLT</t>
  </si>
  <si>
    <t>20Z PT 24LS_CAN DRY BLK CHRY SLZR NKO</t>
  </si>
  <si>
    <t>20Z PT 24LS_CAN DRY CRNBRY LIM WTR NKO</t>
  </si>
  <si>
    <t>20Z PT 24LS_CAN DRY GRPFRTSPKLGSLZRNKO</t>
  </si>
  <si>
    <t>20Z PT 24LS_CAN DRY MNDRN ORG NKO</t>
  </si>
  <si>
    <t>16.9Z PT 12LS_MM SPKLG MXD BRY</t>
  </si>
  <si>
    <t>15.2Z PT 12LS_VW ACTVE ORG MNG</t>
  </si>
  <si>
    <t>12Z PT 24LS_MM JTG PEACH MNG</t>
  </si>
  <si>
    <t>20Z PT 24LS_FANTA GRN APL</t>
  </si>
  <si>
    <t>12Z PT 24LS_MM JTG TOM J BLND VEG J 100</t>
  </si>
  <si>
    <t>15.2Z PT 12LS_VW ACTVE LMN LIM</t>
  </si>
  <si>
    <t>12Z CN 6P_COKE</t>
  </si>
  <si>
    <t>12Z CN 6P_DT COKE</t>
  </si>
  <si>
    <t>18.5Z PT 12LS_GLD PK UNSWTND BLK T</t>
  </si>
  <si>
    <t>12Z CN 12FP_SPRITE</t>
  </si>
  <si>
    <t>12Z CN 12FP_SUNKIST ORG NKO</t>
  </si>
  <si>
    <t>16Z CN 4P PB_MON NRG</t>
  </si>
  <si>
    <t>Fanta Pineapple</t>
  </si>
  <si>
    <t>diet Coke with Lime</t>
  </si>
  <si>
    <t>Canada Dry Black Cherry Sparkling Seltze</t>
  </si>
  <si>
    <t>Fresca</t>
  </si>
  <si>
    <t>Sprite Cranberry</t>
  </si>
  <si>
    <t>Canada Dry Grapefruit Seltzer-CS</t>
  </si>
  <si>
    <t>Fanta Green Apple</t>
  </si>
  <si>
    <t>Glaceau Smartwater Sparkling (Carb)</t>
  </si>
  <si>
    <t>Monster Energy Absolutely Zero-KO</t>
  </si>
  <si>
    <t>Minute Maid Sparkling Mixed Berry</t>
  </si>
  <si>
    <t>Minute Maid JTG Peach Mango (Nectar)</t>
  </si>
  <si>
    <t>Glaceau VWTR Active Orange Mango-KO</t>
  </si>
  <si>
    <t>Glaceau VWTR Active Lemon Lime-KO</t>
  </si>
  <si>
    <t>Monster Energy Ultra Sunrise-KO</t>
  </si>
  <si>
    <t>Peace Tea Razzleberry-KO</t>
  </si>
  <si>
    <t>Peace Tea Sno-Berry-KO</t>
  </si>
  <si>
    <t>Core Power Protein Chocolate Elite 42G</t>
  </si>
  <si>
    <t>Core Power Protein Vanilla Elite 42G</t>
  </si>
  <si>
    <t>Core Power Protein Chocolate 26g</t>
  </si>
  <si>
    <t>Core Power Protein Vanilla 26g</t>
  </si>
  <si>
    <t>Minute Maid JTG Tropical (Nectar)</t>
  </si>
  <si>
    <t>20oz</t>
  </si>
  <si>
    <t>16oz</t>
  </si>
  <si>
    <t>16.9oz</t>
  </si>
  <si>
    <t>15.5oz</t>
  </si>
  <si>
    <t>25.4oz</t>
  </si>
  <si>
    <t>8.5oz</t>
  </si>
  <si>
    <t>11.5oz</t>
  </si>
  <si>
    <t>23oz</t>
  </si>
  <si>
    <t>18oz</t>
  </si>
  <si>
    <t>1 Ltr</t>
  </si>
  <si>
    <t>11oz</t>
  </si>
  <si>
    <t>12P</t>
  </si>
  <si>
    <t>Coke</t>
  </si>
  <si>
    <t>6.5oz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</si>
</sst>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color rgb="FF000000"/>
      <name val="ARIAL"/>
      <charset val="1"/>
    </font>
    <font>
      <sz val="8"/>
      <color rgb="FF000000"/>
      <name val="Times New Roman"/>
      <family val="16"/>
      <charset val="1"/>
    </font>
    <font>
      <b/>
      <sz val="8"/>
      <color rgb="FF000000"/>
      <name val="Times New Roman"/>
      <family val="1"/>
    </font>
    <font>
      <b/>
      <sz val="8"/>
      <color rgb="FF000000"/>
      <name val="Times New Roman"/>
      <family val="16"/>
      <charset val="1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theme="3"/>
      <name val="Arial"/>
      <family val="2"/>
    </font>
    <font>
      <sz val="7"/>
      <color rgb="FF00000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rgb="FF000000"/>
      <name val="Arial"/>
      <family val="2"/>
    </font>
    <font>
      <sz val="8"/>
      <color rgb="FF000000"/>
      <name val="Microsoft Sans Serif"/>
      <family val="2"/>
    </font>
    <font>
      <sz val="8"/>
      <name val="Microsoft Sans Serif"/>
      <family val="2"/>
    </font>
    <font>
      <sz val="7"/>
      <name val="Arial"/>
      <family val="2"/>
    </font>
    <font>
      <sz val="8"/>
      <color rgb="FF000000"/>
      <name val="Calibri"/>
      <family val="2"/>
    </font>
    <font>
      <sz val="8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1" fillId="0" borderId="0"/>
  </cellStyleXfs>
  <cellXfs count="183">
    <xf numFmtId="0" fontId="0" fillId="0" borderId="0" xfId="0"/>
    <xf numFmtId="0" fontId="1" fillId="0" borderId="0" xfId="0" applyFont="1" applyAlignment="1">
      <alignment horizontal="left" vertical="top"/>
    </xf>
    <xf numFmtId="3" fontId="1" fillId="0" borderId="0" xfId="0" applyNumberFormat="1" applyFont="1" applyAlignment="1">
      <alignment horizontal="right" vertical="top"/>
    </xf>
    <xf numFmtId="0" fontId="0" fillId="0" borderId="1" xfId="0" applyBorder="1"/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5" fillId="0" borderId="0" xfId="0" applyFont="1"/>
    <xf numFmtId="0" fontId="6" fillId="0" borderId="0" xfId="0" applyFont="1" applyAlignment="1">
      <alignment wrapText="1"/>
    </xf>
    <xf numFmtId="0" fontId="6" fillId="0" borderId="0" xfId="0" applyFont="1"/>
    <xf numFmtId="0" fontId="5" fillId="0" borderId="5" xfId="0" applyFont="1" applyBorder="1"/>
    <xf numFmtId="0" fontId="1" fillId="0" borderId="5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5" fillId="0" borderId="7" xfId="0" applyFont="1" applyBorder="1"/>
    <xf numFmtId="0" fontId="3" fillId="2" borderId="5" xfId="0" applyFont="1" applyFill="1" applyBorder="1" applyAlignment="1">
      <alignment horizontal="left" wrapText="1"/>
    </xf>
    <xf numFmtId="0" fontId="3" fillId="2" borderId="10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3" fontId="1" fillId="0" borderId="10" xfId="0" applyNumberFormat="1" applyFont="1" applyBorder="1" applyAlignment="1">
      <alignment horizontal="center" vertical="top"/>
    </xf>
    <xf numFmtId="3" fontId="3" fillId="0" borderId="10" xfId="0" applyNumberFormat="1" applyFont="1" applyBorder="1" applyAlignment="1">
      <alignment horizontal="center" vertical="top"/>
    </xf>
    <xf numFmtId="3" fontId="1" fillId="0" borderId="11" xfId="0" applyNumberFormat="1" applyFont="1" applyBorder="1" applyAlignment="1">
      <alignment horizontal="center" vertical="top"/>
    </xf>
    <xf numFmtId="0" fontId="5" fillId="0" borderId="0" xfId="0" applyFont="1" applyAlignment="1">
      <alignment horizontal="center"/>
    </xf>
    <xf numFmtId="3" fontId="1" fillId="0" borderId="0" xfId="0" applyNumberFormat="1" applyFont="1" applyAlignment="1">
      <alignment horizontal="center" vertical="top"/>
    </xf>
    <xf numFmtId="0" fontId="5" fillId="0" borderId="6" xfId="0" applyFont="1" applyBorder="1" applyAlignment="1">
      <alignment horizontal="center"/>
    </xf>
    <xf numFmtId="3" fontId="1" fillId="0" borderId="6" xfId="0" applyNumberFormat="1" applyFont="1" applyBorder="1" applyAlignment="1">
      <alignment horizontal="center" vertical="top"/>
    </xf>
    <xf numFmtId="0" fontId="5" fillId="0" borderId="9" xfId="0" applyFont="1" applyBorder="1" applyAlignment="1">
      <alignment horizontal="center"/>
    </xf>
    <xf numFmtId="0" fontId="6" fillId="2" borderId="5" xfId="0" applyFont="1" applyFill="1" applyBorder="1" applyAlignment="1">
      <alignment horizontal="left" wrapText="1"/>
    </xf>
    <xf numFmtId="0" fontId="6" fillId="2" borderId="6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3" fontId="1" fillId="0" borderId="1" xfId="0" applyNumberFormat="1" applyFont="1" applyBorder="1" applyAlignment="1">
      <alignment horizontal="center" vertical="top"/>
    </xf>
    <xf numFmtId="0" fontId="0" fillId="0" borderId="5" xfId="0" applyBorder="1"/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3" fontId="2" fillId="0" borderId="6" xfId="0" applyNumberFormat="1" applyFont="1" applyBorder="1" applyAlignment="1">
      <alignment horizontal="center" vertical="top"/>
    </xf>
    <xf numFmtId="3" fontId="2" fillId="0" borderId="1" xfId="0" applyNumberFormat="1" applyFont="1" applyBorder="1" applyAlignment="1">
      <alignment horizontal="center" vertical="top"/>
    </xf>
    <xf numFmtId="0" fontId="0" fillId="0" borderId="13" xfId="0" applyBorder="1"/>
    <xf numFmtId="0" fontId="0" fillId="0" borderId="14" xfId="0" applyBorder="1"/>
    <xf numFmtId="0" fontId="2" fillId="0" borderId="12" xfId="0" applyFont="1" applyBorder="1" applyAlignment="1">
      <alignment horizontal="left" vertical="top"/>
    </xf>
    <xf numFmtId="3" fontId="2" fillId="0" borderId="13" xfId="0" applyNumberFormat="1" applyFont="1" applyBorder="1" applyAlignment="1">
      <alignment horizontal="center" vertical="top"/>
    </xf>
    <xf numFmtId="0" fontId="2" fillId="0" borderId="15" xfId="0" applyFont="1" applyBorder="1" applyAlignment="1">
      <alignment horizontal="left" vertical="top"/>
    </xf>
    <xf numFmtId="3" fontId="2" fillId="0" borderId="16" xfId="0" applyNumberFormat="1" applyFont="1" applyBorder="1" applyAlignment="1">
      <alignment horizontal="center" vertical="top"/>
    </xf>
    <xf numFmtId="0" fontId="4" fillId="0" borderId="16" xfId="0" applyFont="1" applyBorder="1"/>
    <xf numFmtId="3" fontId="4" fillId="0" borderId="17" xfId="0" applyNumberFormat="1" applyFont="1" applyBorder="1"/>
    <xf numFmtId="0" fontId="6" fillId="0" borderId="7" xfId="0" applyFont="1" applyBorder="1"/>
    <xf numFmtId="3" fontId="6" fillId="0" borderId="9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 vertical="top"/>
    </xf>
    <xf numFmtId="3" fontId="2" fillId="0" borderId="10" xfId="0" applyNumberFormat="1" applyFont="1" applyBorder="1" applyAlignment="1">
      <alignment horizontal="center" vertical="top"/>
    </xf>
    <xf numFmtId="0" fontId="5" fillId="0" borderId="5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3" fontId="5" fillId="0" borderId="6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horizontal="center"/>
    </xf>
    <xf numFmtId="0" fontId="10" fillId="0" borderId="0" xfId="0" applyFont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right" wrapText="1"/>
    </xf>
    <xf numFmtId="0" fontId="12" fillId="4" borderId="18" xfId="0" applyFont="1" applyFill="1" applyBorder="1" applyAlignment="1">
      <alignment vertical="top"/>
    </xf>
    <xf numFmtId="0" fontId="12" fillId="0" borderId="19" xfId="0" applyFont="1" applyBorder="1" applyAlignment="1">
      <alignment horizontal="center" vertical="top"/>
    </xf>
    <xf numFmtId="3" fontId="0" fillId="4" borderId="20" xfId="0" applyNumberFormat="1" applyFill="1" applyBorder="1" applyAlignment="1">
      <alignment vertical="top"/>
    </xf>
    <xf numFmtId="0" fontId="0" fillId="4" borderId="20" xfId="0" applyFill="1" applyBorder="1" applyAlignment="1">
      <alignment vertical="top"/>
    </xf>
    <xf numFmtId="2" fontId="0" fillId="4" borderId="21" xfId="0" applyNumberFormat="1" applyFill="1" applyBorder="1" applyAlignment="1">
      <alignment vertical="top"/>
    </xf>
    <xf numFmtId="0" fontId="0" fillId="0" borderId="0" xfId="0" applyAlignment="1">
      <alignment vertical="top"/>
    </xf>
    <xf numFmtId="0" fontId="12" fillId="4" borderId="22" xfId="0" applyFont="1" applyFill="1" applyBorder="1" applyAlignment="1">
      <alignment vertical="top"/>
    </xf>
    <xf numFmtId="0" fontId="12" fillId="0" borderId="23" xfId="0" applyFont="1" applyBorder="1" applyAlignment="1">
      <alignment horizontal="center" vertical="top"/>
    </xf>
    <xf numFmtId="3" fontId="0" fillId="4" borderId="0" xfId="0" applyNumberFormat="1" applyFill="1" applyBorder="1" applyAlignment="1">
      <alignment vertical="top"/>
    </xf>
    <xf numFmtId="0" fontId="0" fillId="4" borderId="0" xfId="0" applyFill="1" applyBorder="1" applyAlignment="1">
      <alignment vertical="top"/>
    </xf>
    <xf numFmtId="2" fontId="0" fillId="4" borderId="24" xfId="0" applyNumberFormat="1" applyFill="1" applyBorder="1" applyAlignment="1">
      <alignment vertical="top"/>
    </xf>
    <xf numFmtId="0" fontId="12" fillId="4" borderId="15" xfId="0" applyFont="1" applyFill="1" applyBorder="1" applyAlignment="1">
      <alignment vertical="center"/>
    </xf>
    <xf numFmtId="0" fontId="12" fillId="4" borderId="16" xfId="0" applyFont="1" applyFill="1" applyBorder="1" applyAlignment="1">
      <alignment vertical="center"/>
    </xf>
    <xf numFmtId="3" fontId="12" fillId="4" borderId="16" xfId="0" applyNumberFormat="1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 vertical="center" wrapText="1"/>
    </xf>
    <xf numFmtId="2" fontId="12" fillId="4" borderId="17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25" xfId="0" applyFont="1" applyBorder="1" applyAlignment="1">
      <alignment vertical="top"/>
    </xf>
    <xf numFmtId="0" fontId="0" fillId="0" borderId="26" xfId="0" applyBorder="1" applyAlignment="1">
      <alignment vertical="top"/>
    </xf>
    <xf numFmtId="3" fontId="0" fillId="0" borderId="26" xfId="0" applyNumberFormat="1" applyBorder="1" applyAlignment="1">
      <alignment vertical="top"/>
    </xf>
    <xf numFmtId="0" fontId="13" fillId="0" borderId="26" xfId="0" applyFont="1" applyBorder="1" applyAlignment="1">
      <alignment vertical="top"/>
    </xf>
    <xf numFmtId="2" fontId="0" fillId="0" borderId="27" xfId="0" applyNumberFormat="1" applyBorder="1" applyAlignment="1">
      <alignment vertical="top"/>
    </xf>
    <xf numFmtId="0" fontId="12" fillId="0" borderId="5" xfId="0" applyFont="1" applyBorder="1" applyAlignment="1">
      <alignment vertical="top"/>
    </xf>
    <xf numFmtId="0" fontId="0" fillId="0" borderId="1" xfId="0" applyBorder="1" applyAlignment="1">
      <alignment vertical="top"/>
    </xf>
    <xf numFmtId="3" fontId="0" fillId="0" borderId="1" xfId="0" applyNumberFormat="1" applyBorder="1" applyAlignment="1">
      <alignment vertical="top"/>
    </xf>
    <xf numFmtId="0" fontId="13" fillId="0" borderId="1" xfId="0" applyFont="1" applyBorder="1" applyAlignment="1">
      <alignment vertical="top"/>
    </xf>
    <xf numFmtId="2" fontId="0" fillId="0" borderId="6" xfId="0" applyNumberFormat="1" applyBorder="1" applyAlignment="1">
      <alignment vertical="top"/>
    </xf>
    <xf numFmtId="0" fontId="12" fillId="0" borderId="12" xfId="0" applyFont="1" applyBorder="1" applyAlignment="1">
      <alignment vertical="top"/>
    </xf>
    <xf numFmtId="0" fontId="0" fillId="0" borderId="13" xfId="0" applyBorder="1" applyAlignment="1">
      <alignment vertical="top"/>
    </xf>
    <xf numFmtId="3" fontId="0" fillId="0" borderId="13" xfId="0" applyNumberFormat="1" applyBorder="1" applyAlignment="1">
      <alignment vertical="top"/>
    </xf>
    <xf numFmtId="0" fontId="13" fillId="0" borderId="13" xfId="0" applyFont="1" applyBorder="1" applyAlignment="1">
      <alignment vertical="top"/>
    </xf>
    <xf numFmtId="2" fontId="0" fillId="0" borderId="14" xfId="0" applyNumberFormat="1" applyBorder="1" applyAlignment="1">
      <alignment vertical="top"/>
    </xf>
    <xf numFmtId="0" fontId="12" fillId="0" borderId="15" xfId="0" applyFont="1" applyBorder="1" applyAlignment="1">
      <alignment vertical="top"/>
    </xf>
    <xf numFmtId="0" fontId="12" fillId="0" borderId="16" xfId="0" applyFont="1" applyBorder="1" applyAlignment="1">
      <alignment horizontal="right" vertical="top"/>
    </xf>
    <xf numFmtId="3" fontId="12" fillId="0" borderId="16" xfId="0" applyNumberFormat="1" applyFont="1" applyBorder="1" applyAlignment="1">
      <alignment vertical="top"/>
    </xf>
    <xf numFmtId="0" fontId="12" fillId="0" borderId="16" xfId="0" applyFont="1" applyBorder="1" applyAlignment="1">
      <alignment vertical="top"/>
    </xf>
    <xf numFmtId="2" fontId="12" fillId="0" borderId="17" xfId="0" applyNumberFormat="1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28" xfId="0" applyFont="1" applyBorder="1" applyAlignment="1">
      <alignment vertical="top"/>
    </xf>
    <xf numFmtId="0" fontId="12" fillId="0" borderId="29" xfId="0" applyFont="1" applyBorder="1" applyAlignment="1">
      <alignment horizontal="right" vertical="top"/>
    </xf>
    <xf numFmtId="3" fontId="12" fillId="0" borderId="29" xfId="0" applyNumberFormat="1" applyFont="1" applyBorder="1" applyAlignment="1">
      <alignment vertical="top"/>
    </xf>
    <xf numFmtId="0" fontId="12" fillId="0" borderId="29" xfId="0" applyFont="1" applyBorder="1" applyAlignment="1">
      <alignment vertical="top"/>
    </xf>
    <xf numFmtId="2" fontId="12" fillId="0" borderId="30" xfId="0" applyNumberFormat="1" applyFont="1" applyBorder="1" applyAlignment="1">
      <alignment vertical="top"/>
    </xf>
    <xf numFmtId="3" fontId="0" fillId="0" borderId="0" xfId="0" applyNumberFormat="1" applyAlignment="1">
      <alignment vertical="top"/>
    </xf>
    <xf numFmtId="2" fontId="0" fillId="0" borderId="0" xfId="0" applyNumberFormat="1" applyAlignment="1">
      <alignment vertical="top"/>
    </xf>
    <xf numFmtId="0" fontId="12" fillId="0" borderId="2" xfId="0" applyFont="1" applyBorder="1" applyAlignment="1">
      <alignment vertical="top"/>
    </xf>
    <xf numFmtId="0" fontId="13" fillId="0" borderId="3" xfId="0" applyFont="1" applyBorder="1" applyAlignment="1">
      <alignment horizontal="left"/>
    </xf>
    <xf numFmtId="0" fontId="13" fillId="0" borderId="26" xfId="0" applyFont="1" applyBorder="1" applyAlignment="1">
      <alignment horizontal="left"/>
    </xf>
    <xf numFmtId="0" fontId="13" fillId="0" borderId="29" xfId="0" applyFont="1" applyBorder="1" applyAlignment="1">
      <alignment horizontal="left"/>
    </xf>
    <xf numFmtId="0" fontId="11" fillId="0" borderId="1" xfId="0" applyFont="1" applyBorder="1"/>
    <xf numFmtId="3" fontId="13" fillId="0" borderId="3" xfId="0" applyNumberFormat="1" applyFont="1" applyBorder="1" applyAlignment="1">
      <alignment vertical="top"/>
    </xf>
    <xf numFmtId="0" fontId="13" fillId="0" borderId="3" xfId="0" applyFont="1" applyBorder="1" applyAlignment="1">
      <alignment vertical="top"/>
    </xf>
    <xf numFmtId="2" fontId="13" fillId="0" borderId="4" xfId="0" applyNumberFormat="1" applyFont="1" applyBorder="1" applyAlignment="1">
      <alignment vertical="top"/>
    </xf>
    <xf numFmtId="3" fontId="13" fillId="0" borderId="26" xfId="0" applyNumberFormat="1" applyFont="1" applyBorder="1" applyAlignment="1">
      <alignment vertical="top"/>
    </xf>
    <xf numFmtId="2" fontId="13" fillId="0" borderId="27" xfId="0" applyNumberFormat="1" applyFont="1" applyBorder="1" applyAlignment="1">
      <alignment vertical="top"/>
    </xf>
    <xf numFmtId="3" fontId="13" fillId="0" borderId="1" xfId="0" applyNumberFormat="1" applyFont="1" applyBorder="1" applyAlignment="1">
      <alignment vertical="top"/>
    </xf>
    <xf numFmtId="2" fontId="13" fillId="0" borderId="6" xfId="0" applyNumberFormat="1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5" borderId="2" xfId="0" applyFont="1" applyFill="1" applyBorder="1" applyAlignment="1">
      <alignment vertical="top"/>
    </xf>
    <xf numFmtId="0" fontId="0" fillId="0" borderId="3" xfId="0" applyBorder="1" applyAlignment="1">
      <alignment vertical="top"/>
    </xf>
    <xf numFmtId="3" fontId="0" fillId="0" borderId="3" xfId="0" applyNumberFormat="1" applyBorder="1" applyAlignment="1">
      <alignment vertical="top"/>
    </xf>
    <xf numFmtId="0" fontId="0" fillId="0" borderId="4" xfId="0" applyBorder="1" applyAlignment="1">
      <alignment vertical="top"/>
    </xf>
    <xf numFmtId="0" fontId="15" fillId="0" borderId="6" xfId="0" applyFont="1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14" xfId="0" applyBorder="1" applyAlignment="1">
      <alignment vertical="top"/>
    </xf>
    <xf numFmtId="3" fontId="0" fillId="0" borderId="16" xfId="0" applyNumberFormat="1" applyBorder="1" applyAlignment="1">
      <alignment vertical="top"/>
    </xf>
    <xf numFmtId="0" fontId="4" fillId="0" borderId="17" xfId="0" applyFont="1" applyBorder="1" applyAlignment="1">
      <alignment vertical="top"/>
    </xf>
    <xf numFmtId="0" fontId="4" fillId="5" borderId="0" xfId="0" applyFont="1" applyFill="1"/>
    <xf numFmtId="0" fontId="16" fillId="3" borderId="31" xfId="0" applyFont="1" applyFill="1" applyBorder="1" applyAlignment="1">
      <alignment horizontal="left"/>
    </xf>
    <xf numFmtId="0" fontId="17" fillId="0" borderId="32" xfId="0" applyFont="1" applyBorder="1" applyAlignment="1">
      <alignment horizontal="left" vertical="center" wrapText="1"/>
    </xf>
    <xf numFmtId="0" fontId="17" fillId="0" borderId="33" xfId="0" applyFont="1" applyBorder="1" applyAlignment="1">
      <alignment horizontal="left" vertical="center" wrapText="1"/>
    </xf>
    <xf numFmtId="0" fontId="8" fillId="3" borderId="34" xfId="0" applyFont="1" applyFill="1" applyBorder="1" applyAlignment="1">
      <alignment horizontal="left"/>
    </xf>
    <xf numFmtId="0" fontId="18" fillId="0" borderId="34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/>
    </xf>
    <xf numFmtId="0" fontId="6" fillId="0" borderId="3" xfId="0" applyFont="1" applyBorder="1" applyAlignment="1"/>
    <xf numFmtId="0" fontId="6" fillId="0" borderId="4" xfId="0" applyFont="1" applyBorder="1" applyAlignment="1"/>
    <xf numFmtId="0" fontId="5" fillId="3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 wrapText="1"/>
    </xf>
    <xf numFmtId="0" fontId="5" fillId="0" borderId="0" xfId="0" applyFont="1" applyAlignment="1">
      <alignment wrapText="1"/>
    </xf>
    <xf numFmtId="0" fontId="19" fillId="0" borderId="1" xfId="0" applyFont="1" applyFill="1" applyBorder="1" applyAlignment="1">
      <alignment horizontal="left"/>
    </xf>
    <xf numFmtId="3" fontId="19" fillId="0" borderId="6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left" wrapText="1"/>
    </xf>
    <xf numFmtId="3" fontId="5" fillId="0" borderId="6" xfId="0" applyNumberFormat="1" applyFont="1" applyBorder="1" applyAlignment="1">
      <alignment horizontal="center"/>
    </xf>
    <xf numFmtId="3" fontId="6" fillId="0" borderId="17" xfId="0" applyNumberFormat="1" applyFont="1" applyBorder="1" applyAlignment="1">
      <alignment horizontal="center"/>
    </xf>
    <xf numFmtId="3" fontId="6" fillId="0" borderId="17" xfId="0" applyNumberFormat="1" applyFont="1" applyFill="1" applyBorder="1" applyAlignment="1">
      <alignment horizontal="center"/>
    </xf>
    <xf numFmtId="3" fontId="5" fillId="3" borderId="6" xfId="0" applyNumberFormat="1" applyFont="1" applyFill="1" applyBorder="1" applyAlignment="1">
      <alignment horizontal="center"/>
    </xf>
    <xf numFmtId="0" fontId="5" fillId="0" borderId="15" xfId="0" applyFont="1" applyBorder="1"/>
    <xf numFmtId="0" fontId="0" fillId="0" borderId="0" xfId="0" applyFill="1"/>
    <xf numFmtId="0" fontId="5" fillId="0" borderId="5" xfId="0" applyFont="1" applyFill="1" applyBorder="1"/>
    <xf numFmtId="0" fontId="5" fillId="0" borderId="1" xfId="0" applyFont="1" applyFill="1" applyBorder="1" applyAlignment="1">
      <alignment horizontal="left" vertical="top" wrapText="1"/>
    </xf>
    <xf numFmtId="3" fontId="5" fillId="0" borderId="6" xfId="0" applyNumberFormat="1" applyFont="1" applyFill="1" applyBorder="1" applyAlignment="1">
      <alignment horizontal="center" vertical="top"/>
    </xf>
    <xf numFmtId="0" fontId="5" fillId="0" borderId="12" xfId="0" applyFont="1" applyFill="1" applyBorder="1"/>
    <xf numFmtId="0" fontId="5" fillId="0" borderId="13" xfId="0" applyFont="1" applyFill="1" applyBorder="1" applyAlignment="1">
      <alignment horizontal="left" vertical="top" wrapText="1"/>
    </xf>
    <xf numFmtId="3" fontId="5" fillId="0" borderId="14" xfId="0" applyNumberFormat="1" applyFont="1" applyFill="1" applyBorder="1" applyAlignment="1">
      <alignment horizontal="center" vertical="top"/>
    </xf>
    <xf numFmtId="0" fontId="5" fillId="0" borderId="15" xfId="0" applyFont="1" applyFill="1" applyBorder="1"/>
    <xf numFmtId="0" fontId="6" fillId="0" borderId="16" xfId="0" applyFont="1" applyFill="1" applyBorder="1" applyAlignment="1">
      <alignment horizontal="right" wrapText="1"/>
    </xf>
    <xf numFmtId="0" fontId="5" fillId="0" borderId="1" xfId="0" applyFont="1" applyBorder="1" applyAlignment="1">
      <alignment horizontal="left" wrapText="1"/>
    </xf>
    <xf numFmtId="0" fontId="5" fillId="0" borderId="8" xfId="0" applyFont="1" applyFill="1" applyBorder="1" applyAlignment="1">
      <alignment horizontal="left"/>
    </xf>
    <xf numFmtId="3" fontId="5" fillId="0" borderId="9" xfId="0" applyNumberFormat="1" applyFont="1" applyBorder="1" applyAlignment="1">
      <alignment horizontal="center"/>
    </xf>
    <xf numFmtId="0" fontId="6" fillId="0" borderId="8" xfId="0" applyFont="1" applyFill="1" applyBorder="1" applyAlignment="1">
      <alignment horizontal="right"/>
    </xf>
    <xf numFmtId="0" fontId="6" fillId="0" borderId="0" xfId="0" applyFont="1" applyFill="1" applyAlignment="1">
      <alignment wrapText="1"/>
    </xf>
    <xf numFmtId="0" fontId="5" fillId="0" borderId="0" xfId="0" applyFont="1" applyFill="1"/>
    <xf numFmtId="0" fontId="5" fillId="0" borderId="1" xfId="0" applyFont="1" applyFill="1" applyBorder="1" applyAlignment="1">
      <alignment horizontal="left" vertical="top"/>
    </xf>
    <xf numFmtId="0" fontId="20" fillId="0" borderId="5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vertical="top"/>
    </xf>
    <xf numFmtId="0" fontId="6" fillId="0" borderId="16" xfId="0" applyFont="1" applyBorder="1" applyAlignment="1">
      <alignment horizontal="right"/>
    </xf>
    <xf numFmtId="0" fontId="19" fillId="0" borderId="1" xfId="1" applyFont="1" applyFill="1" applyBorder="1" applyAlignment="1">
      <alignment horizontal="left"/>
    </xf>
    <xf numFmtId="0" fontId="19" fillId="0" borderId="5" xfId="0" applyFont="1" applyFill="1" applyBorder="1" applyAlignment="1">
      <alignment horizontal="left"/>
    </xf>
    <xf numFmtId="3" fontId="19" fillId="0" borderId="6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top"/>
    </xf>
    <xf numFmtId="3" fontId="1" fillId="0" borderId="6" xfId="0" applyNumberFormat="1" applyFont="1" applyFill="1" applyBorder="1" applyAlignment="1">
      <alignment horizontal="center" vertical="top"/>
    </xf>
    <xf numFmtId="0" fontId="5" fillId="0" borderId="1" xfId="0" applyFont="1" applyFill="1" applyBorder="1"/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/>
    <xf numFmtId="3" fontId="6" fillId="0" borderId="9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D70"/>
  <sheetViews>
    <sheetView topLeftCell="A16" zoomScale="168" zoomScaleNormal="168" workbookViewId="0">
      <selection sqref="A1:D1"/>
    </sheetView>
  </sheetViews>
  <sheetFormatPr defaultColWidth="10" defaultRowHeight="10" x14ac:dyDescent="0.2"/>
  <cols>
    <col min="1" max="1" width="24.26953125" style="6" customWidth="1"/>
    <col min="2" max="2" width="9.26953125" style="22" customWidth="1"/>
    <col min="3" max="3" width="24.54296875" style="6" customWidth="1"/>
    <col min="4" max="4" width="10" style="22"/>
    <col min="5" max="16384" width="10" style="6"/>
  </cols>
  <sheetData>
    <row r="1" spans="1:4" ht="25" customHeight="1" thickTop="1" x14ac:dyDescent="0.25">
      <c r="A1" s="136" t="s">
        <v>154</v>
      </c>
      <c r="B1" s="137"/>
      <c r="C1" s="138"/>
      <c r="D1" s="139"/>
    </row>
    <row r="2" spans="1:4" s="7" customFormat="1" ht="21" x14ac:dyDescent="0.25">
      <c r="A2" s="15" t="s">
        <v>0</v>
      </c>
      <c r="B2" s="16" t="s">
        <v>1</v>
      </c>
      <c r="C2" s="15" t="s">
        <v>0</v>
      </c>
      <c r="D2" s="17" t="s">
        <v>1</v>
      </c>
    </row>
    <row r="3" spans="1:4" ht="10.5" x14ac:dyDescent="0.2">
      <c r="A3" s="10" t="s">
        <v>84</v>
      </c>
      <c r="B3" s="19">
        <v>5</v>
      </c>
      <c r="C3" s="10" t="s">
        <v>9</v>
      </c>
      <c r="D3" s="25">
        <v>6</v>
      </c>
    </row>
    <row r="4" spans="1:4" ht="10.5" x14ac:dyDescent="0.2">
      <c r="A4" s="10" t="s">
        <v>21</v>
      </c>
      <c r="B4" s="19">
        <v>6</v>
      </c>
      <c r="C4" s="10" t="s">
        <v>10</v>
      </c>
      <c r="D4" s="25">
        <v>6</v>
      </c>
    </row>
    <row r="5" spans="1:4" ht="10.5" x14ac:dyDescent="0.2">
      <c r="A5" s="10" t="s">
        <v>22</v>
      </c>
      <c r="B5" s="19">
        <v>6</v>
      </c>
      <c r="C5" s="10" t="s">
        <v>11</v>
      </c>
      <c r="D5" s="25">
        <v>6</v>
      </c>
    </row>
    <row r="6" spans="1:4" s="8" customFormat="1" ht="10.5" x14ac:dyDescent="0.25">
      <c r="A6" s="11" t="s">
        <v>24</v>
      </c>
      <c r="B6" s="20">
        <f>SUM(B3:B5)</f>
        <v>17</v>
      </c>
      <c r="C6" s="10" t="s">
        <v>13</v>
      </c>
      <c r="D6" s="25">
        <v>6</v>
      </c>
    </row>
    <row r="7" spans="1:4" ht="10.5" x14ac:dyDescent="0.2">
      <c r="A7" s="9"/>
      <c r="B7" s="18"/>
      <c r="C7" s="10" t="s">
        <v>14</v>
      </c>
      <c r="D7" s="25">
        <v>9</v>
      </c>
    </row>
    <row r="8" spans="1:4" ht="10.5" x14ac:dyDescent="0.2">
      <c r="A8" s="10" t="s">
        <v>52</v>
      </c>
      <c r="B8" s="19">
        <v>3</v>
      </c>
      <c r="C8" s="11" t="s">
        <v>15</v>
      </c>
      <c r="D8" s="36">
        <f>SUM(D3:D7)</f>
        <v>33</v>
      </c>
    </row>
    <row r="9" spans="1:4" s="8" customFormat="1" ht="10.5" x14ac:dyDescent="0.25">
      <c r="A9" s="12" t="s">
        <v>54</v>
      </c>
      <c r="B9" s="20">
        <v>3</v>
      </c>
      <c r="C9" s="9"/>
      <c r="D9" s="24"/>
    </row>
    <row r="10" spans="1:4" ht="10.5" x14ac:dyDescent="0.2">
      <c r="A10" s="9"/>
      <c r="B10" s="18"/>
      <c r="C10" s="10" t="s">
        <v>16</v>
      </c>
      <c r="D10" s="25">
        <v>5</v>
      </c>
    </row>
    <row r="11" spans="1:4" ht="10.5" x14ac:dyDescent="0.2">
      <c r="A11" s="10" t="s">
        <v>86</v>
      </c>
      <c r="B11" s="19">
        <v>5</v>
      </c>
      <c r="C11" s="10" t="s">
        <v>17</v>
      </c>
      <c r="D11" s="25">
        <v>10</v>
      </c>
    </row>
    <row r="12" spans="1:4" ht="10.5" x14ac:dyDescent="0.2">
      <c r="A12" s="10" t="s">
        <v>74</v>
      </c>
      <c r="B12" s="19">
        <v>5</v>
      </c>
      <c r="C12" s="10" t="s">
        <v>18</v>
      </c>
      <c r="D12" s="25">
        <v>5</v>
      </c>
    </row>
    <row r="13" spans="1:4" ht="10.5" x14ac:dyDescent="0.2">
      <c r="A13" s="10" t="s">
        <v>55</v>
      </c>
      <c r="B13" s="19">
        <v>4</v>
      </c>
      <c r="C13" s="11" t="s">
        <v>19</v>
      </c>
      <c r="D13" s="36">
        <f>SUM(D10:D12)</f>
        <v>20</v>
      </c>
    </row>
    <row r="14" spans="1:4" ht="10.5" x14ac:dyDescent="0.2">
      <c r="A14" s="11" t="s">
        <v>57</v>
      </c>
      <c r="B14" s="19">
        <f>SUM(B11:B13)</f>
        <v>14</v>
      </c>
      <c r="C14" s="9"/>
      <c r="D14" s="24"/>
    </row>
    <row r="15" spans="1:4" ht="10.5" x14ac:dyDescent="0.2">
      <c r="A15" s="9"/>
      <c r="B15" s="18"/>
      <c r="C15" s="10" t="s">
        <v>116</v>
      </c>
      <c r="D15" s="25">
        <v>2</v>
      </c>
    </row>
    <row r="16" spans="1:4" ht="10.5" x14ac:dyDescent="0.2">
      <c r="A16" s="10" t="s">
        <v>63</v>
      </c>
      <c r="B16" s="19">
        <v>5</v>
      </c>
      <c r="C16" s="10" t="s">
        <v>16</v>
      </c>
      <c r="D16" s="25">
        <v>2</v>
      </c>
    </row>
    <row r="17" spans="1:4" ht="10.5" x14ac:dyDescent="0.2">
      <c r="A17" s="10" t="s">
        <v>115</v>
      </c>
      <c r="B17" s="19">
        <v>3</v>
      </c>
      <c r="C17" s="10" t="s">
        <v>30</v>
      </c>
      <c r="D17" s="25">
        <v>4</v>
      </c>
    </row>
    <row r="18" spans="1:4" ht="10.5" x14ac:dyDescent="0.2">
      <c r="A18" s="10" t="s">
        <v>64</v>
      </c>
      <c r="B18" s="19">
        <v>4</v>
      </c>
      <c r="C18" s="10" t="s">
        <v>70</v>
      </c>
      <c r="D18" s="25">
        <v>1</v>
      </c>
    </row>
    <row r="19" spans="1:4" ht="10.5" x14ac:dyDescent="0.2">
      <c r="A19" s="10" t="s">
        <v>77</v>
      </c>
      <c r="B19" s="19">
        <v>3</v>
      </c>
      <c r="C19" s="10" t="s">
        <v>11</v>
      </c>
      <c r="D19" s="25">
        <v>2</v>
      </c>
    </row>
    <row r="20" spans="1:4" ht="10.5" x14ac:dyDescent="0.2">
      <c r="A20" s="11" t="s">
        <v>65</v>
      </c>
      <c r="B20" s="49">
        <f>SUM(B16:B19)</f>
        <v>15</v>
      </c>
      <c r="C20" s="10" t="s">
        <v>17</v>
      </c>
      <c r="D20" s="25">
        <v>7</v>
      </c>
    </row>
    <row r="21" spans="1:4" ht="10.5" x14ac:dyDescent="0.2">
      <c r="A21" s="9"/>
      <c r="B21" s="18"/>
      <c r="C21" s="10" t="s">
        <v>18</v>
      </c>
      <c r="D21" s="25">
        <v>6</v>
      </c>
    </row>
    <row r="22" spans="1:4" ht="10.5" x14ac:dyDescent="0.2">
      <c r="A22" s="10" t="s">
        <v>25</v>
      </c>
      <c r="B22" s="19">
        <v>19</v>
      </c>
      <c r="C22" s="10" t="s">
        <v>12</v>
      </c>
      <c r="D22" s="25">
        <v>2</v>
      </c>
    </row>
    <row r="23" spans="1:4" ht="10.5" x14ac:dyDescent="0.2">
      <c r="A23" s="10" t="s">
        <v>26</v>
      </c>
      <c r="B23" s="19">
        <v>6.6666999999999996</v>
      </c>
      <c r="C23" s="10" t="s">
        <v>82</v>
      </c>
      <c r="D23" s="25">
        <v>2</v>
      </c>
    </row>
    <row r="24" spans="1:4" ht="10.5" x14ac:dyDescent="0.2">
      <c r="A24" s="10" t="s">
        <v>27</v>
      </c>
      <c r="B24" s="19">
        <v>2.1665999999999999</v>
      </c>
      <c r="C24" s="11" t="s">
        <v>20</v>
      </c>
      <c r="D24" s="36">
        <f>SUM(D15:D23)</f>
        <v>28</v>
      </c>
    </row>
    <row r="25" spans="1:4" ht="10.5" x14ac:dyDescent="0.2">
      <c r="A25" s="10" t="s">
        <v>6</v>
      </c>
      <c r="B25" s="19">
        <v>2</v>
      </c>
      <c r="C25" s="9"/>
      <c r="D25" s="24"/>
    </row>
    <row r="26" spans="1:4" ht="10.5" x14ac:dyDescent="0.2">
      <c r="A26" s="10" t="s">
        <v>78</v>
      </c>
      <c r="B26" s="19">
        <v>3</v>
      </c>
      <c r="C26" s="10" t="s">
        <v>38</v>
      </c>
      <c r="D26" s="25">
        <v>5</v>
      </c>
    </row>
    <row r="27" spans="1:4" ht="10.5" x14ac:dyDescent="0.2">
      <c r="A27" s="10" t="s">
        <v>7</v>
      </c>
      <c r="B27" s="19">
        <v>2</v>
      </c>
      <c r="C27" s="11" t="s">
        <v>41</v>
      </c>
      <c r="D27" s="36">
        <f>SUM(D26)</f>
        <v>5</v>
      </c>
    </row>
    <row r="28" spans="1:4" ht="10.5" x14ac:dyDescent="0.2">
      <c r="A28" s="10" t="s">
        <v>16</v>
      </c>
      <c r="B28" s="19">
        <v>4</v>
      </c>
      <c r="C28" s="9"/>
      <c r="D28" s="24"/>
    </row>
    <row r="29" spans="1:4" ht="10.5" x14ac:dyDescent="0.2">
      <c r="A29" s="10" t="s">
        <v>29</v>
      </c>
      <c r="B29" s="19">
        <v>1.2083999999999999</v>
      </c>
      <c r="C29" s="10" t="s">
        <v>117</v>
      </c>
      <c r="D29" s="25">
        <v>0.83330000000000004</v>
      </c>
    </row>
    <row r="30" spans="1:4" ht="10.5" x14ac:dyDescent="0.2">
      <c r="A30" s="10" t="s">
        <v>30</v>
      </c>
      <c r="B30" s="19">
        <v>3.3334000000000001</v>
      </c>
      <c r="C30" s="10" t="s">
        <v>118</v>
      </c>
      <c r="D30" s="25">
        <v>2</v>
      </c>
    </row>
    <row r="31" spans="1:4" ht="10.5" x14ac:dyDescent="0.2">
      <c r="A31" s="10" t="s">
        <v>70</v>
      </c>
      <c r="B31" s="19">
        <v>1</v>
      </c>
      <c r="C31" s="10" t="s">
        <v>114</v>
      </c>
      <c r="D31" s="25">
        <v>3.6667000000000001</v>
      </c>
    </row>
    <row r="32" spans="1:4" ht="10.5" x14ac:dyDescent="0.2">
      <c r="A32" s="10" t="s">
        <v>32</v>
      </c>
      <c r="B32" s="19">
        <v>2.4167000000000001</v>
      </c>
      <c r="C32" s="11" t="s">
        <v>46</v>
      </c>
      <c r="D32" s="36">
        <f>SUM(D29:D31)</f>
        <v>6.5</v>
      </c>
    </row>
    <row r="33" spans="1:4" ht="10.5" x14ac:dyDescent="0.2">
      <c r="A33" s="10" t="s">
        <v>17</v>
      </c>
      <c r="B33" s="19">
        <v>9</v>
      </c>
      <c r="C33" s="9"/>
      <c r="D33" s="24"/>
    </row>
    <row r="34" spans="1:4" ht="10.5" x14ac:dyDescent="0.2">
      <c r="A34" s="10" t="s">
        <v>18</v>
      </c>
      <c r="B34" s="19">
        <v>4.6666999999999996</v>
      </c>
      <c r="C34" s="9"/>
      <c r="D34" s="24"/>
    </row>
    <row r="35" spans="1:4" ht="10.5" x14ac:dyDescent="0.2">
      <c r="A35" s="10" t="s">
        <v>33</v>
      </c>
      <c r="B35" s="19">
        <v>2.6667000000000001</v>
      </c>
      <c r="C35" s="9"/>
      <c r="D35" s="24"/>
    </row>
    <row r="36" spans="1:4" ht="10.5" x14ac:dyDescent="0.2">
      <c r="A36" s="10" t="s">
        <v>80</v>
      </c>
      <c r="B36" s="19">
        <v>1</v>
      </c>
      <c r="C36" s="9"/>
      <c r="D36" s="24"/>
    </row>
    <row r="37" spans="1:4" ht="10.5" x14ac:dyDescent="0.2">
      <c r="A37" s="10" t="s">
        <v>81</v>
      </c>
      <c r="B37" s="19">
        <v>3</v>
      </c>
      <c r="C37" s="9"/>
      <c r="D37" s="24"/>
    </row>
    <row r="38" spans="1:4" ht="11" thickBot="1" x14ac:dyDescent="0.25">
      <c r="A38" s="13" t="s">
        <v>34</v>
      </c>
      <c r="B38" s="48">
        <f>SUM(B22:B37)</f>
        <v>67.125199999999978</v>
      </c>
      <c r="C38" s="14"/>
      <c r="D38" s="26"/>
    </row>
    <row r="39" spans="1:4" ht="11.5" thickTop="1" thickBot="1" x14ac:dyDescent="0.3">
      <c r="A39" s="13"/>
      <c r="B39" s="21"/>
      <c r="C39" s="46" t="s">
        <v>156</v>
      </c>
      <c r="D39" s="47">
        <f>B6+B9+B14+B20+B38+D8+D13+D24+D27+D32</f>
        <v>208.62519999999998</v>
      </c>
    </row>
    <row r="40" spans="1:4" ht="10.5" thickTop="1" x14ac:dyDescent="0.2"/>
    <row r="70" spans="1:2" ht="10.5" x14ac:dyDescent="0.2">
      <c r="A70" s="1"/>
      <c r="B70" s="23"/>
    </row>
  </sheetData>
  <mergeCells count="1">
    <mergeCell ref="A1:D1"/>
  </mergeCells>
  <pageMargins left="0" right="0" top="0" bottom="0" header="0" footer="0"/>
  <pageSetup fitToWidth="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zoomScale="144" zoomScaleNormal="144" workbookViewId="0">
      <pane ySplit="2" topLeftCell="A3" activePane="bottomLeft" state="frozen"/>
      <selection pane="bottomLeft" activeCell="E142" sqref="E142"/>
    </sheetView>
  </sheetViews>
  <sheetFormatPr defaultRowHeight="10" x14ac:dyDescent="0.2"/>
  <cols>
    <col min="1" max="1" width="9.90625" style="6" customWidth="1"/>
    <col min="2" max="2" width="31.26953125" style="22" customWidth="1"/>
    <col min="3" max="3" width="8.36328125" style="22" customWidth="1"/>
    <col min="4" max="4" width="14.54296875" style="22" customWidth="1"/>
    <col min="5" max="5" width="14.54296875" style="6" customWidth="1"/>
    <col min="6" max="16384" width="8.7265625" style="6"/>
  </cols>
  <sheetData>
    <row r="1" spans="1:3" ht="25" customHeight="1" thickTop="1" x14ac:dyDescent="0.25">
      <c r="A1" s="140" t="s">
        <v>157</v>
      </c>
      <c r="B1" s="141"/>
      <c r="C1" s="143"/>
    </row>
    <row r="2" spans="1:3" s="7" customFormat="1" ht="21" x14ac:dyDescent="0.25">
      <c r="A2" s="27" t="s">
        <v>759</v>
      </c>
      <c r="B2" s="29" t="s">
        <v>0</v>
      </c>
      <c r="C2" s="28" t="s">
        <v>737</v>
      </c>
    </row>
    <row r="3" spans="1:3" s="168" customFormat="1" ht="10.5" x14ac:dyDescent="0.25">
      <c r="A3" s="149" t="s">
        <v>807</v>
      </c>
      <c r="B3" s="170" t="s">
        <v>66</v>
      </c>
      <c r="C3" s="158">
        <v>1</v>
      </c>
    </row>
    <row r="4" spans="1:3" s="7" customFormat="1" ht="10.5" x14ac:dyDescent="0.25">
      <c r="A4" s="171" t="s">
        <v>802</v>
      </c>
      <c r="B4" s="170" t="s">
        <v>48</v>
      </c>
      <c r="C4" s="158">
        <v>4</v>
      </c>
    </row>
    <row r="5" spans="1:3" s="7" customFormat="1" ht="10.5" x14ac:dyDescent="0.25">
      <c r="A5" s="171" t="s">
        <v>802</v>
      </c>
      <c r="B5" s="170" t="s">
        <v>49</v>
      </c>
      <c r="C5" s="158">
        <v>4</v>
      </c>
    </row>
    <row r="6" spans="1:3" s="7" customFormat="1" ht="10.5" x14ac:dyDescent="0.25">
      <c r="A6" s="50" t="s">
        <v>769</v>
      </c>
      <c r="B6" s="170" t="s">
        <v>50</v>
      </c>
      <c r="C6" s="158">
        <v>29</v>
      </c>
    </row>
    <row r="7" spans="1:3" s="7" customFormat="1" ht="10.5" x14ac:dyDescent="0.25">
      <c r="A7" s="50" t="s">
        <v>769</v>
      </c>
      <c r="B7" s="170" t="s">
        <v>51</v>
      </c>
      <c r="C7" s="158">
        <v>23</v>
      </c>
    </row>
    <row r="8" spans="1:3" x14ac:dyDescent="0.2">
      <c r="A8" s="50" t="s">
        <v>769</v>
      </c>
      <c r="B8" s="51" t="s">
        <v>636</v>
      </c>
      <c r="C8" s="52">
        <v>58</v>
      </c>
    </row>
    <row r="9" spans="1:3" x14ac:dyDescent="0.2">
      <c r="A9" s="50" t="s">
        <v>769</v>
      </c>
      <c r="B9" s="51" t="s">
        <v>638</v>
      </c>
      <c r="C9" s="52">
        <v>1</v>
      </c>
    </row>
    <row r="10" spans="1:3" x14ac:dyDescent="0.2">
      <c r="A10" s="50" t="s">
        <v>769</v>
      </c>
      <c r="B10" s="51" t="s">
        <v>783</v>
      </c>
      <c r="C10" s="52">
        <v>2</v>
      </c>
    </row>
    <row r="11" spans="1:3" x14ac:dyDescent="0.2">
      <c r="A11" s="50" t="s">
        <v>769</v>
      </c>
      <c r="B11" s="51" t="s">
        <v>639</v>
      </c>
      <c r="C11" s="52">
        <v>84</v>
      </c>
    </row>
    <row r="12" spans="1:3" x14ac:dyDescent="0.2">
      <c r="A12" s="50" t="s">
        <v>769</v>
      </c>
      <c r="B12" s="51" t="s">
        <v>643</v>
      </c>
      <c r="C12" s="52">
        <v>128</v>
      </c>
    </row>
    <row r="13" spans="1:3" x14ac:dyDescent="0.2">
      <c r="A13" s="50" t="s">
        <v>769</v>
      </c>
      <c r="B13" s="51" t="s">
        <v>653</v>
      </c>
      <c r="C13" s="52">
        <v>58</v>
      </c>
    </row>
    <row r="14" spans="1:3" x14ac:dyDescent="0.2">
      <c r="A14" s="50" t="s">
        <v>769</v>
      </c>
      <c r="B14" s="51" t="s">
        <v>784</v>
      </c>
      <c r="C14" s="52">
        <v>2</v>
      </c>
    </row>
    <row r="15" spans="1:3" x14ac:dyDescent="0.2">
      <c r="A15" s="50" t="s">
        <v>769</v>
      </c>
      <c r="B15" s="51" t="s">
        <v>679</v>
      </c>
      <c r="C15" s="52">
        <v>39</v>
      </c>
    </row>
    <row r="16" spans="1:3" x14ac:dyDescent="0.2">
      <c r="A16" s="50" t="s">
        <v>769</v>
      </c>
      <c r="B16" s="51" t="s">
        <v>658</v>
      </c>
      <c r="C16" s="52">
        <v>1</v>
      </c>
    </row>
    <row r="17" spans="1:3" x14ac:dyDescent="0.2">
      <c r="A17" s="50" t="s">
        <v>769</v>
      </c>
      <c r="B17" s="51" t="s">
        <v>735</v>
      </c>
      <c r="C17" s="52">
        <v>4</v>
      </c>
    </row>
    <row r="18" spans="1:3" x14ac:dyDescent="0.2">
      <c r="A18" s="50" t="s">
        <v>769</v>
      </c>
      <c r="B18" s="51" t="s">
        <v>689</v>
      </c>
      <c r="C18" s="52">
        <v>8</v>
      </c>
    </row>
    <row r="19" spans="1:3" x14ac:dyDescent="0.2">
      <c r="A19" s="50" t="s">
        <v>769</v>
      </c>
      <c r="B19" s="51" t="s">
        <v>785</v>
      </c>
      <c r="C19" s="52">
        <v>5</v>
      </c>
    </row>
    <row r="20" spans="1:3" x14ac:dyDescent="0.2">
      <c r="A20" s="50" t="s">
        <v>769</v>
      </c>
      <c r="B20" s="51" t="s">
        <v>786</v>
      </c>
      <c r="C20" s="52">
        <v>42</v>
      </c>
    </row>
    <row r="21" spans="1:3" x14ac:dyDescent="0.2">
      <c r="A21" s="50" t="s">
        <v>769</v>
      </c>
      <c r="B21" s="51" t="s">
        <v>675</v>
      </c>
      <c r="C21" s="52">
        <v>72</v>
      </c>
    </row>
    <row r="22" spans="1:3" x14ac:dyDescent="0.2">
      <c r="A22" s="50" t="s">
        <v>765</v>
      </c>
      <c r="B22" s="170" t="s">
        <v>21</v>
      </c>
      <c r="C22" s="158">
        <v>39</v>
      </c>
    </row>
    <row r="23" spans="1:3" x14ac:dyDescent="0.2">
      <c r="A23" s="50" t="s">
        <v>765</v>
      </c>
      <c r="B23" s="170" t="s">
        <v>22</v>
      </c>
      <c r="C23" s="158">
        <v>28</v>
      </c>
    </row>
    <row r="24" spans="1:3" x14ac:dyDescent="0.2">
      <c r="A24" s="50" t="s">
        <v>765</v>
      </c>
      <c r="B24" s="51" t="s">
        <v>692</v>
      </c>
      <c r="C24" s="52">
        <v>14</v>
      </c>
    </row>
    <row r="25" spans="1:3" x14ac:dyDescent="0.2">
      <c r="A25" s="50" t="s">
        <v>765</v>
      </c>
      <c r="B25" s="51" t="s">
        <v>693</v>
      </c>
      <c r="C25" s="52">
        <v>24</v>
      </c>
    </row>
    <row r="26" spans="1:3" x14ac:dyDescent="0.2">
      <c r="A26" s="50" t="s">
        <v>765</v>
      </c>
      <c r="B26" s="51" t="s">
        <v>694</v>
      </c>
      <c r="C26" s="52">
        <v>26</v>
      </c>
    </row>
    <row r="27" spans="1:3" x14ac:dyDescent="0.2">
      <c r="A27" s="50" t="s">
        <v>765</v>
      </c>
      <c r="B27" s="51" t="s">
        <v>695</v>
      </c>
      <c r="C27" s="52">
        <v>10</v>
      </c>
    </row>
    <row r="28" spans="1:3" x14ac:dyDescent="0.2">
      <c r="A28" s="50" t="s">
        <v>805</v>
      </c>
      <c r="B28" s="170" t="s">
        <v>52</v>
      </c>
      <c r="C28" s="158">
        <v>8</v>
      </c>
    </row>
    <row r="29" spans="1:3" x14ac:dyDescent="0.2">
      <c r="A29" s="50" t="s">
        <v>805</v>
      </c>
      <c r="B29" s="170" t="s">
        <v>53</v>
      </c>
      <c r="C29" s="158">
        <v>10</v>
      </c>
    </row>
    <row r="30" spans="1:3" x14ac:dyDescent="0.2">
      <c r="A30" s="50" t="s">
        <v>803</v>
      </c>
      <c r="B30" s="170" t="s">
        <v>38</v>
      </c>
      <c r="C30" s="158">
        <v>33</v>
      </c>
    </row>
    <row r="31" spans="1:3" x14ac:dyDescent="0.2">
      <c r="A31" s="50" t="s">
        <v>803</v>
      </c>
      <c r="B31" s="51" t="s">
        <v>704</v>
      </c>
      <c r="C31" s="52">
        <v>18</v>
      </c>
    </row>
    <row r="32" spans="1:3" x14ac:dyDescent="0.2">
      <c r="A32" s="50" t="s">
        <v>803</v>
      </c>
      <c r="B32" s="51" t="s">
        <v>705</v>
      </c>
      <c r="C32" s="52">
        <v>8</v>
      </c>
    </row>
    <row r="33" spans="1:3" x14ac:dyDescent="0.2">
      <c r="A33" s="50" t="s">
        <v>804</v>
      </c>
      <c r="B33" s="170" t="s">
        <v>55</v>
      </c>
      <c r="C33" s="158">
        <v>29</v>
      </c>
    </row>
    <row r="34" spans="1:3" x14ac:dyDescent="0.2">
      <c r="A34" s="50" t="s">
        <v>804</v>
      </c>
      <c r="B34" s="170" t="s">
        <v>56</v>
      </c>
      <c r="C34" s="158">
        <v>32</v>
      </c>
    </row>
    <row r="35" spans="1:3" x14ac:dyDescent="0.2">
      <c r="A35" s="50" t="s">
        <v>762</v>
      </c>
      <c r="B35" s="170" t="s">
        <v>42</v>
      </c>
      <c r="C35" s="158">
        <v>15</v>
      </c>
    </row>
    <row r="36" spans="1:3" x14ac:dyDescent="0.2">
      <c r="A36" s="50" t="s">
        <v>762</v>
      </c>
      <c r="B36" s="170" t="s">
        <v>43</v>
      </c>
      <c r="C36" s="158">
        <v>10</v>
      </c>
    </row>
    <row r="37" spans="1:3" x14ac:dyDescent="0.2">
      <c r="A37" s="50" t="s">
        <v>762</v>
      </c>
      <c r="B37" s="170" t="s">
        <v>72</v>
      </c>
      <c r="C37" s="158">
        <v>25</v>
      </c>
    </row>
    <row r="38" spans="1:3" x14ac:dyDescent="0.2">
      <c r="A38" s="50" t="s">
        <v>762</v>
      </c>
      <c r="B38" s="170" t="s">
        <v>44</v>
      </c>
      <c r="C38" s="158">
        <v>12</v>
      </c>
    </row>
    <row r="39" spans="1:3" x14ac:dyDescent="0.2">
      <c r="A39" s="50" t="s">
        <v>762</v>
      </c>
      <c r="B39" s="51" t="s">
        <v>787</v>
      </c>
      <c r="C39" s="52">
        <v>19</v>
      </c>
    </row>
    <row r="40" spans="1:3" x14ac:dyDescent="0.2">
      <c r="A40" s="50" t="s">
        <v>762</v>
      </c>
      <c r="B40" s="51" t="s">
        <v>712</v>
      </c>
      <c r="C40" s="52">
        <v>39</v>
      </c>
    </row>
    <row r="41" spans="1:3" x14ac:dyDescent="0.2">
      <c r="A41" s="50" t="s">
        <v>762</v>
      </c>
      <c r="B41" s="51" t="s">
        <v>714</v>
      </c>
      <c r="C41" s="52">
        <v>30</v>
      </c>
    </row>
    <row r="42" spans="1:3" x14ac:dyDescent="0.2">
      <c r="A42" s="50" t="s">
        <v>762</v>
      </c>
      <c r="B42" s="51" t="s">
        <v>717</v>
      </c>
      <c r="C42" s="52">
        <v>0</v>
      </c>
    </row>
    <row r="43" spans="1:3" x14ac:dyDescent="0.2">
      <c r="A43" s="50" t="s">
        <v>762</v>
      </c>
      <c r="B43" s="51" t="s">
        <v>788</v>
      </c>
      <c r="C43" s="52">
        <v>28</v>
      </c>
    </row>
    <row r="44" spans="1:3" x14ac:dyDescent="0.2">
      <c r="A44" s="50" t="s">
        <v>774</v>
      </c>
      <c r="B44" s="170" t="s">
        <v>58</v>
      </c>
      <c r="C44" s="158">
        <v>20</v>
      </c>
    </row>
    <row r="45" spans="1:3" x14ac:dyDescent="0.2">
      <c r="A45" s="50" t="s">
        <v>774</v>
      </c>
      <c r="B45" s="170" t="s">
        <v>59</v>
      </c>
      <c r="C45" s="158">
        <v>18</v>
      </c>
    </row>
    <row r="46" spans="1:3" x14ac:dyDescent="0.2">
      <c r="A46" s="50" t="s">
        <v>774</v>
      </c>
      <c r="B46" s="51" t="s">
        <v>719</v>
      </c>
      <c r="C46" s="52">
        <v>30</v>
      </c>
    </row>
    <row r="47" spans="1:3" x14ac:dyDescent="0.2">
      <c r="A47" s="50" t="s">
        <v>774</v>
      </c>
      <c r="B47" s="51" t="s">
        <v>789</v>
      </c>
      <c r="C47" s="52">
        <v>30</v>
      </c>
    </row>
    <row r="48" spans="1:3" x14ac:dyDescent="0.2">
      <c r="A48" s="50" t="s">
        <v>774</v>
      </c>
      <c r="B48" s="51" t="s">
        <v>720</v>
      </c>
      <c r="C48" s="52">
        <v>24</v>
      </c>
    </row>
    <row r="49" spans="1:3" x14ac:dyDescent="0.2">
      <c r="A49" s="50" t="s">
        <v>774</v>
      </c>
      <c r="B49" s="51" t="s">
        <v>790</v>
      </c>
      <c r="C49" s="52">
        <v>18</v>
      </c>
    </row>
    <row r="50" spans="1:3" x14ac:dyDescent="0.2">
      <c r="A50" s="50" t="s">
        <v>774</v>
      </c>
      <c r="B50" s="51" t="s">
        <v>722</v>
      </c>
      <c r="C50" s="52">
        <v>36</v>
      </c>
    </row>
    <row r="51" spans="1:3" x14ac:dyDescent="0.2">
      <c r="A51" s="50" t="s">
        <v>774</v>
      </c>
      <c r="B51" s="51" t="s">
        <v>723</v>
      </c>
      <c r="C51" s="52">
        <v>33</v>
      </c>
    </row>
    <row r="52" spans="1:3" x14ac:dyDescent="0.2">
      <c r="A52" s="50" t="s">
        <v>774</v>
      </c>
      <c r="B52" s="51" t="s">
        <v>791</v>
      </c>
      <c r="C52" s="52">
        <v>0</v>
      </c>
    </row>
    <row r="53" spans="1:3" x14ac:dyDescent="0.2">
      <c r="A53" s="50" t="s">
        <v>774</v>
      </c>
      <c r="B53" s="51" t="s">
        <v>792</v>
      </c>
      <c r="C53" s="52">
        <v>17</v>
      </c>
    </row>
    <row r="54" spans="1:3" x14ac:dyDescent="0.2">
      <c r="A54" s="50" t="s">
        <v>774</v>
      </c>
      <c r="B54" s="51" t="s">
        <v>793</v>
      </c>
      <c r="C54" s="52">
        <v>7</v>
      </c>
    </row>
    <row r="55" spans="1:3" x14ac:dyDescent="0.2">
      <c r="A55" s="50" t="s">
        <v>774</v>
      </c>
      <c r="B55" s="51" t="s">
        <v>794</v>
      </c>
      <c r="C55" s="52">
        <v>13</v>
      </c>
    </row>
    <row r="56" spans="1:3" x14ac:dyDescent="0.2">
      <c r="A56" s="50" t="s">
        <v>774</v>
      </c>
      <c r="B56" s="51" t="s">
        <v>795</v>
      </c>
      <c r="C56" s="52">
        <v>4</v>
      </c>
    </row>
    <row r="57" spans="1:3" x14ac:dyDescent="0.2">
      <c r="A57" s="50" t="s">
        <v>774</v>
      </c>
      <c r="B57" s="51" t="s">
        <v>796</v>
      </c>
      <c r="C57" s="52">
        <v>5</v>
      </c>
    </row>
    <row r="58" spans="1:3" x14ac:dyDescent="0.2">
      <c r="A58" s="50" t="s">
        <v>806</v>
      </c>
      <c r="B58" s="170" t="s">
        <v>60</v>
      </c>
      <c r="C58" s="158">
        <v>2</v>
      </c>
    </row>
    <row r="59" spans="1:3" x14ac:dyDescent="0.2">
      <c r="A59" s="50" t="s">
        <v>806</v>
      </c>
      <c r="B59" s="170" t="s">
        <v>61</v>
      </c>
      <c r="C59" s="158">
        <v>3</v>
      </c>
    </row>
    <row r="60" spans="1:3" x14ac:dyDescent="0.2">
      <c r="A60" s="50" t="s">
        <v>806</v>
      </c>
      <c r="B60" s="170" t="s">
        <v>62</v>
      </c>
      <c r="C60" s="158">
        <v>8</v>
      </c>
    </row>
    <row r="61" spans="1:3" x14ac:dyDescent="0.2">
      <c r="A61" s="50" t="s">
        <v>806</v>
      </c>
      <c r="B61" s="170" t="s">
        <v>63</v>
      </c>
      <c r="C61" s="158">
        <v>9</v>
      </c>
    </row>
    <row r="62" spans="1:3" x14ac:dyDescent="0.2">
      <c r="A62" s="50" t="s">
        <v>806</v>
      </c>
      <c r="B62" s="170" t="s">
        <v>64</v>
      </c>
      <c r="C62" s="158">
        <v>9</v>
      </c>
    </row>
    <row r="63" spans="1:3" x14ac:dyDescent="0.2">
      <c r="A63" s="50" t="s">
        <v>806</v>
      </c>
      <c r="B63" s="51" t="s">
        <v>725</v>
      </c>
      <c r="C63" s="52">
        <v>0</v>
      </c>
    </row>
    <row r="64" spans="1:3" x14ac:dyDescent="0.2">
      <c r="A64" s="50" t="s">
        <v>806</v>
      </c>
      <c r="B64" s="51" t="s">
        <v>726</v>
      </c>
      <c r="C64" s="52">
        <v>0</v>
      </c>
    </row>
    <row r="65" spans="1:3" x14ac:dyDescent="0.2">
      <c r="A65" s="50" t="s">
        <v>806</v>
      </c>
      <c r="B65" s="51" t="s">
        <v>682</v>
      </c>
      <c r="C65" s="52">
        <v>0</v>
      </c>
    </row>
    <row r="66" spans="1:3" x14ac:dyDescent="0.2">
      <c r="A66" s="50" t="s">
        <v>806</v>
      </c>
      <c r="B66" s="51" t="s">
        <v>683</v>
      </c>
      <c r="C66" s="52">
        <v>0</v>
      </c>
    </row>
    <row r="67" spans="1:3" x14ac:dyDescent="0.2">
      <c r="A67" s="50" t="s">
        <v>779</v>
      </c>
      <c r="B67" s="170" t="s">
        <v>25</v>
      </c>
      <c r="C67" s="158">
        <v>132.58330000000001</v>
      </c>
    </row>
    <row r="68" spans="1:3" x14ac:dyDescent="0.2">
      <c r="A68" s="50" t="s">
        <v>779</v>
      </c>
      <c r="B68" s="170" t="s">
        <v>68</v>
      </c>
      <c r="C68" s="158">
        <v>4</v>
      </c>
    </row>
    <row r="69" spans="1:3" x14ac:dyDescent="0.2">
      <c r="A69" s="50" t="s">
        <v>779</v>
      </c>
      <c r="B69" s="170" t="s">
        <v>26</v>
      </c>
      <c r="C69" s="158">
        <v>36.916699999999999</v>
      </c>
    </row>
    <row r="70" spans="1:3" x14ac:dyDescent="0.2">
      <c r="A70" s="50" t="s">
        <v>779</v>
      </c>
      <c r="B70" s="170" t="s">
        <v>27</v>
      </c>
      <c r="C70" s="158">
        <v>11</v>
      </c>
    </row>
    <row r="71" spans="1:3" x14ac:dyDescent="0.2">
      <c r="A71" s="50" t="s">
        <v>779</v>
      </c>
      <c r="B71" s="170" t="s">
        <v>28</v>
      </c>
      <c r="C71" s="158">
        <v>10</v>
      </c>
    </row>
    <row r="72" spans="1:3" x14ac:dyDescent="0.2">
      <c r="A72" s="50" t="s">
        <v>779</v>
      </c>
      <c r="B72" s="170" t="s">
        <v>6</v>
      </c>
      <c r="C72" s="158">
        <v>35</v>
      </c>
    </row>
    <row r="73" spans="1:3" x14ac:dyDescent="0.2">
      <c r="A73" s="50" t="s">
        <v>779</v>
      </c>
      <c r="B73" s="170" t="s">
        <v>7</v>
      </c>
      <c r="C73" s="158">
        <v>20</v>
      </c>
    </row>
    <row r="74" spans="1:3" x14ac:dyDescent="0.2">
      <c r="A74" s="50" t="s">
        <v>779</v>
      </c>
      <c r="B74" s="170" t="s">
        <v>69</v>
      </c>
      <c r="C74" s="158">
        <v>21</v>
      </c>
    </row>
    <row r="75" spans="1:3" x14ac:dyDescent="0.2">
      <c r="A75" s="50" t="s">
        <v>779</v>
      </c>
      <c r="B75" s="170" t="s">
        <v>16</v>
      </c>
      <c r="C75" s="158">
        <v>51</v>
      </c>
    </row>
    <row r="76" spans="1:3" x14ac:dyDescent="0.2">
      <c r="A76" s="50" t="s">
        <v>779</v>
      </c>
      <c r="B76" s="170" t="s">
        <v>29</v>
      </c>
      <c r="C76" s="158">
        <v>22.416699999999999</v>
      </c>
    </row>
    <row r="77" spans="1:3" x14ac:dyDescent="0.2">
      <c r="A77" s="50" t="s">
        <v>779</v>
      </c>
      <c r="B77" s="170" t="s">
        <v>30</v>
      </c>
      <c r="C77" s="158">
        <v>8.0417000000000005</v>
      </c>
    </row>
    <row r="78" spans="1:3" x14ac:dyDescent="0.2">
      <c r="A78" s="50" t="s">
        <v>779</v>
      </c>
      <c r="B78" s="170" t="s">
        <v>70</v>
      </c>
      <c r="C78" s="158">
        <v>5.8333000000000004</v>
      </c>
    </row>
    <row r="79" spans="1:3" x14ac:dyDescent="0.2">
      <c r="A79" s="50" t="s">
        <v>779</v>
      </c>
      <c r="B79" s="170" t="s">
        <v>32</v>
      </c>
      <c r="C79" s="158">
        <v>44</v>
      </c>
    </row>
    <row r="80" spans="1:3" x14ac:dyDescent="0.2">
      <c r="A80" s="50" t="s">
        <v>779</v>
      </c>
      <c r="B80" s="170" t="s">
        <v>17</v>
      </c>
      <c r="C80" s="158">
        <v>41</v>
      </c>
    </row>
    <row r="81" spans="1:3" x14ac:dyDescent="0.2">
      <c r="A81" s="50" t="s">
        <v>779</v>
      </c>
      <c r="B81" s="170" t="s">
        <v>18</v>
      </c>
      <c r="C81" s="158">
        <v>20</v>
      </c>
    </row>
    <row r="82" spans="1:3" x14ac:dyDescent="0.2">
      <c r="A82" s="50" t="s">
        <v>779</v>
      </c>
      <c r="B82" s="170" t="s">
        <v>71</v>
      </c>
      <c r="C82" s="158">
        <v>5.625</v>
      </c>
    </row>
    <row r="83" spans="1:3" x14ac:dyDescent="0.2">
      <c r="A83" s="50" t="s">
        <v>779</v>
      </c>
      <c r="B83" s="170" t="s">
        <v>33</v>
      </c>
      <c r="C83" s="158">
        <v>22</v>
      </c>
    </row>
    <row r="84" spans="1:3" x14ac:dyDescent="0.2">
      <c r="A84" s="50" t="s">
        <v>779</v>
      </c>
      <c r="B84" s="51" t="s">
        <v>636</v>
      </c>
      <c r="C84" s="52">
        <v>28</v>
      </c>
    </row>
    <row r="85" spans="1:3" x14ac:dyDescent="0.2">
      <c r="A85" s="50" t="s">
        <v>779</v>
      </c>
      <c r="B85" s="51" t="s">
        <v>639</v>
      </c>
      <c r="C85" s="52">
        <v>61</v>
      </c>
    </row>
    <row r="86" spans="1:3" x14ac:dyDescent="0.2">
      <c r="A86" s="50" t="s">
        <v>779</v>
      </c>
      <c r="B86" s="51" t="s">
        <v>640</v>
      </c>
      <c r="C86" s="52">
        <v>10</v>
      </c>
    </row>
    <row r="87" spans="1:3" x14ac:dyDescent="0.2">
      <c r="A87" s="50" t="s">
        <v>779</v>
      </c>
      <c r="B87" s="51" t="s">
        <v>642</v>
      </c>
      <c r="C87" s="52">
        <v>13</v>
      </c>
    </row>
    <row r="88" spans="1:3" x14ac:dyDescent="0.2">
      <c r="A88" s="50" t="s">
        <v>779</v>
      </c>
      <c r="B88" s="51" t="s">
        <v>643</v>
      </c>
      <c r="C88" s="52">
        <v>48</v>
      </c>
    </row>
    <row r="89" spans="1:3" x14ac:dyDescent="0.2">
      <c r="A89" s="50" t="s">
        <v>779</v>
      </c>
      <c r="B89" s="51" t="s">
        <v>647</v>
      </c>
      <c r="C89" s="52">
        <v>0</v>
      </c>
    </row>
    <row r="90" spans="1:3" x14ac:dyDescent="0.2">
      <c r="A90" s="50" t="s">
        <v>779</v>
      </c>
      <c r="B90" s="51" t="s">
        <v>648</v>
      </c>
      <c r="C90" s="52">
        <v>131</v>
      </c>
    </row>
    <row r="91" spans="1:3" x14ac:dyDescent="0.2">
      <c r="A91" s="50" t="s">
        <v>779</v>
      </c>
      <c r="B91" s="51" t="s">
        <v>653</v>
      </c>
      <c r="C91" s="52">
        <v>23</v>
      </c>
    </row>
    <row r="92" spans="1:3" x14ac:dyDescent="0.2">
      <c r="A92" s="50" t="s">
        <v>779</v>
      </c>
      <c r="B92" s="51" t="s">
        <v>679</v>
      </c>
      <c r="C92" s="52">
        <v>38</v>
      </c>
    </row>
    <row r="93" spans="1:3" x14ac:dyDescent="0.2">
      <c r="A93" s="50" t="s">
        <v>779</v>
      </c>
      <c r="B93" s="51" t="s">
        <v>659</v>
      </c>
      <c r="C93" s="52">
        <v>60</v>
      </c>
    </row>
    <row r="94" spans="1:3" x14ac:dyDescent="0.2">
      <c r="A94" s="50" t="s">
        <v>779</v>
      </c>
      <c r="B94" s="51" t="s">
        <v>660</v>
      </c>
      <c r="C94" s="52">
        <v>19</v>
      </c>
    </row>
    <row r="95" spans="1:3" x14ac:dyDescent="0.2">
      <c r="A95" s="50" t="s">
        <v>779</v>
      </c>
      <c r="B95" s="51" t="s">
        <v>661</v>
      </c>
      <c r="C95" s="52">
        <v>36</v>
      </c>
    </row>
    <row r="96" spans="1:3" x14ac:dyDescent="0.2">
      <c r="A96" s="50" t="s">
        <v>779</v>
      </c>
      <c r="B96" s="51" t="s">
        <v>664</v>
      </c>
      <c r="C96" s="52">
        <v>59</v>
      </c>
    </row>
    <row r="97" spans="1:3" x14ac:dyDescent="0.2">
      <c r="A97" s="50" t="s">
        <v>779</v>
      </c>
      <c r="B97" s="51" t="s">
        <v>800</v>
      </c>
      <c r="C97" s="52">
        <v>0</v>
      </c>
    </row>
    <row r="98" spans="1:3" x14ac:dyDescent="0.2">
      <c r="A98" s="50" t="s">
        <v>779</v>
      </c>
      <c r="B98" s="51" t="s">
        <v>786</v>
      </c>
      <c r="C98" s="52">
        <v>13</v>
      </c>
    </row>
    <row r="99" spans="1:3" x14ac:dyDescent="0.2">
      <c r="A99" s="50" t="s">
        <v>779</v>
      </c>
      <c r="B99" s="51" t="s">
        <v>801</v>
      </c>
      <c r="C99" s="52">
        <v>43</v>
      </c>
    </row>
    <row r="100" spans="1:3" x14ac:dyDescent="0.2">
      <c r="A100" s="50" t="s">
        <v>779</v>
      </c>
      <c r="B100" s="51" t="s">
        <v>669</v>
      </c>
      <c r="C100" s="52">
        <v>23</v>
      </c>
    </row>
    <row r="101" spans="1:3" x14ac:dyDescent="0.2">
      <c r="A101" s="50" t="s">
        <v>779</v>
      </c>
      <c r="B101" s="51" t="s">
        <v>670</v>
      </c>
      <c r="C101" s="52">
        <v>0</v>
      </c>
    </row>
    <row r="102" spans="1:3" x14ac:dyDescent="0.2">
      <c r="A102" s="50" t="s">
        <v>779</v>
      </c>
      <c r="B102" s="51" t="s">
        <v>730</v>
      </c>
      <c r="C102" s="52">
        <v>0</v>
      </c>
    </row>
    <row r="103" spans="1:3" x14ac:dyDescent="0.2">
      <c r="A103" s="50" t="s">
        <v>779</v>
      </c>
      <c r="B103" s="51" t="s">
        <v>672</v>
      </c>
      <c r="C103" s="52">
        <v>0</v>
      </c>
    </row>
    <row r="104" spans="1:3" x14ac:dyDescent="0.2">
      <c r="A104" s="50" t="s">
        <v>779</v>
      </c>
      <c r="B104" s="51" t="s">
        <v>673</v>
      </c>
      <c r="C104" s="52">
        <v>0</v>
      </c>
    </row>
    <row r="105" spans="1:3" x14ac:dyDescent="0.2">
      <c r="A105" s="50" t="s">
        <v>779</v>
      </c>
      <c r="B105" s="51" t="s">
        <v>675</v>
      </c>
      <c r="C105" s="52">
        <v>38</v>
      </c>
    </row>
    <row r="106" spans="1:3" ht="10.5" customHeight="1" x14ac:dyDescent="0.2">
      <c r="A106" s="50" t="s">
        <v>779</v>
      </c>
      <c r="B106" s="51" t="s">
        <v>676</v>
      </c>
      <c r="C106" s="52">
        <v>0</v>
      </c>
    </row>
    <row r="107" spans="1:3" ht="10.5" customHeight="1" x14ac:dyDescent="0.2">
      <c r="A107" s="50" t="s">
        <v>761</v>
      </c>
      <c r="B107" s="170" t="s">
        <v>35</v>
      </c>
      <c r="C107" s="158">
        <v>28</v>
      </c>
    </row>
    <row r="108" spans="1:3" ht="10.5" customHeight="1" x14ac:dyDescent="0.2">
      <c r="A108" s="50" t="s">
        <v>808</v>
      </c>
      <c r="B108" s="170" t="s">
        <v>2</v>
      </c>
      <c r="C108" s="158">
        <v>147</v>
      </c>
    </row>
    <row r="109" spans="1:3" ht="10.5" customHeight="1" x14ac:dyDescent="0.2">
      <c r="A109" s="50" t="s">
        <v>808</v>
      </c>
      <c r="B109" s="170" t="s">
        <v>3</v>
      </c>
      <c r="C109" s="158">
        <v>99</v>
      </c>
    </row>
    <row r="110" spans="1:3" ht="10.5" customHeight="1" x14ac:dyDescent="0.2">
      <c r="A110" s="50" t="s">
        <v>808</v>
      </c>
      <c r="B110" s="170" t="s">
        <v>4</v>
      </c>
      <c r="C110" s="158">
        <v>177</v>
      </c>
    </row>
    <row r="111" spans="1:3" x14ac:dyDescent="0.2">
      <c r="A111" s="50" t="s">
        <v>760</v>
      </c>
      <c r="B111" s="51" t="s">
        <v>160</v>
      </c>
      <c r="C111" s="52">
        <v>42</v>
      </c>
    </row>
    <row r="112" spans="1:3" x14ac:dyDescent="0.2">
      <c r="A112" s="50" t="s">
        <v>760</v>
      </c>
      <c r="B112" s="51" t="s">
        <v>161</v>
      </c>
      <c r="C112" s="52">
        <v>38</v>
      </c>
    </row>
    <row r="113" spans="1:3" x14ac:dyDescent="0.2">
      <c r="A113" s="50" t="s">
        <v>760</v>
      </c>
      <c r="B113" s="51" t="s">
        <v>162</v>
      </c>
      <c r="C113" s="52">
        <v>34</v>
      </c>
    </row>
    <row r="114" spans="1:3" x14ac:dyDescent="0.2">
      <c r="A114" s="50" t="s">
        <v>760</v>
      </c>
      <c r="B114" s="51" t="s">
        <v>163</v>
      </c>
      <c r="C114" s="52">
        <v>31</v>
      </c>
    </row>
    <row r="115" spans="1:3" x14ac:dyDescent="0.2">
      <c r="A115" s="50" t="s">
        <v>760</v>
      </c>
      <c r="B115" s="51" t="s">
        <v>164</v>
      </c>
      <c r="C115" s="52">
        <v>20</v>
      </c>
    </row>
    <row r="116" spans="1:3" x14ac:dyDescent="0.2">
      <c r="A116" s="50" t="s">
        <v>760</v>
      </c>
      <c r="B116" s="51" t="s">
        <v>165</v>
      </c>
      <c r="C116" s="52">
        <v>17</v>
      </c>
    </row>
    <row r="117" spans="1:3" x14ac:dyDescent="0.2">
      <c r="A117" s="50" t="s">
        <v>760</v>
      </c>
      <c r="B117" s="51" t="s">
        <v>166</v>
      </c>
      <c r="C117" s="52">
        <v>17</v>
      </c>
    </row>
    <row r="118" spans="1:3" x14ac:dyDescent="0.2">
      <c r="A118" s="50" t="s">
        <v>760</v>
      </c>
      <c r="B118" s="51" t="s">
        <v>167</v>
      </c>
      <c r="C118" s="52">
        <v>8</v>
      </c>
    </row>
    <row r="119" spans="1:3" x14ac:dyDescent="0.2">
      <c r="A119" s="50" t="s">
        <v>760</v>
      </c>
      <c r="B119" s="51" t="s">
        <v>168</v>
      </c>
      <c r="C119" s="52">
        <v>1</v>
      </c>
    </row>
    <row r="120" spans="1:3" x14ac:dyDescent="0.2">
      <c r="A120" s="50" t="s">
        <v>760</v>
      </c>
      <c r="B120" s="51" t="s">
        <v>169</v>
      </c>
      <c r="C120" s="52">
        <v>0</v>
      </c>
    </row>
    <row r="121" spans="1:3" x14ac:dyDescent="0.2">
      <c r="A121" s="50" t="s">
        <v>760</v>
      </c>
      <c r="B121" s="51" t="s">
        <v>170</v>
      </c>
      <c r="C121" s="52">
        <v>0</v>
      </c>
    </row>
    <row r="122" spans="1:3" x14ac:dyDescent="0.2">
      <c r="A122" s="50" t="s">
        <v>760</v>
      </c>
      <c r="B122" s="51" t="s">
        <v>171</v>
      </c>
      <c r="C122" s="52">
        <v>0</v>
      </c>
    </row>
    <row r="123" spans="1:3" x14ac:dyDescent="0.2">
      <c r="A123" s="50" t="s">
        <v>760</v>
      </c>
      <c r="B123" s="51" t="s">
        <v>172</v>
      </c>
      <c r="C123" s="52">
        <v>0</v>
      </c>
    </row>
    <row r="124" spans="1:3" x14ac:dyDescent="0.2">
      <c r="A124" s="50" t="s">
        <v>760</v>
      </c>
      <c r="B124" s="51" t="s">
        <v>173</v>
      </c>
      <c r="C124" s="52">
        <v>0</v>
      </c>
    </row>
    <row r="125" spans="1:3" x14ac:dyDescent="0.2">
      <c r="A125" s="50" t="s">
        <v>760</v>
      </c>
      <c r="B125" s="51" t="s">
        <v>636</v>
      </c>
      <c r="C125" s="52">
        <v>38</v>
      </c>
    </row>
    <row r="126" spans="1:3" x14ac:dyDescent="0.2">
      <c r="A126" s="50" t="s">
        <v>760</v>
      </c>
      <c r="B126" s="51" t="s">
        <v>639</v>
      </c>
      <c r="C126" s="52">
        <v>31</v>
      </c>
    </row>
    <row r="127" spans="1:3" x14ac:dyDescent="0.2">
      <c r="A127" s="50" t="s">
        <v>760</v>
      </c>
      <c r="B127" s="51" t="s">
        <v>644</v>
      </c>
      <c r="C127" s="52">
        <v>34</v>
      </c>
    </row>
    <row r="128" spans="1:3" x14ac:dyDescent="0.2">
      <c r="A128" s="50" t="s">
        <v>760</v>
      </c>
      <c r="B128" s="51" t="s">
        <v>679</v>
      </c>
      <c r="C128" s="52">
        <v>17</v>
      </c>
    </row>
    <row r="129" spans="1:3" x14ac:dyDescent="0.2">
      <c r="A129" s="50" t="s">
        <v>760</v>
      </c>
      <c r="B129" s="51" t="s">
        <v>668</v>
      </c>
      <c r="C129" s="52">
        <v>0</v>
      </c>
    </row>
    <row r="130" spans="1:3" x14ac:dyDescent="0.2">
      <c r="A130" s="50" t="s">
        <v>760</v>
      </c>
      <c r="B130" s="51" t="s">
        <v>797</v>
      </c>
      <c r="C130" s="52">
        <v>0</v>
      </c>
    </row>
    <row r="131" spans="1:3" x14ac:dyDescent="0.2">
      <c r="A131" s="50" t="s">
        <v>760</v>
      </c>
      <c r="B131" s="51" t="s">
        <v>798</v>
      </c>
      <c r="C131" s="52">
        <v>0</v>
      </c>
    </row>
    <row r="132" spans="1:3" x14ac:dyDescent="0.2">
      <c r="A132" s="50" t="s">
        <v>760</v>
      </c>
      <c r="B132" s="51" t="s">
        <v>799</v>
      </c>
      <c r="C132" s="52">
        <v>0</v>
      </c>
    </row>
    <row r="133" spans="1:3" x14ac:dyDescent="0.2">
      <c r="A133" s="50" t="s">
        <v>760</v>
      </c>
      <c r="B133" s="51" t="s">
        <v>686</v>
      </c>
      <c r="C133" s="52">
        <v>42</v>
      </c>
    </row>
    <row r="134" spans="1:3" x14ac:dyDescent="0.2">
      <c r="A134" s="50" t="s">
        <v>760</v>
      </c>
      <c r="B134" s="51" t="s">
        <v>687</v>
      </c>
      <c r="C134" s="52">
        <v>1</v>
      </c>
    </row>
    <row r="135" spans="1:3" x14ac:dyDescent="0.2">
      <c r="A135" s="50" t="s">
        <v>760</v>
      </c>
      <c r="B135" s="51" t="s">
        <v>675</v>
      </c>
      <c r="C135" s="52">
        <v>0</v>
      </c>
    </row>
    <row r="136" spans="1:3" x14ac:dyDescent="0.2">
      <c r="A136" s="50" t="s">
        <v>760</v>
      </c>
      <c r="B136" s="51" t="s">
        <v>676</v>
      </c>
      <c r="C136" s="52">
        <v>0</v>
      </c>
    </row>
    <row r="137" spans="1:3" x14ac:dyDescent="0.2">
      <c r="A137" s="50" t="s">
        <v>756</v>
      </c>
      <c r="B137" s="51" t="s">
        <v>735</v>
      </c>
      <c r="C137" s="52">
        <v>24</v>
      </c>
    </row>
    <row r="138" spans="1:3" x14ac:dyDescent="0.2">
      <c r="A138" s="50" t="s">
        <v>756</v>
      </c>
      <c r="B138" s="51" t="s">
        <v>689</v>
      </c>
      <c r="C138" s="52">
        <v>24</v>
      </c>
    </row>
    <row r="139" spans="1:3" x14ac:dyDescent="0.2">
      <c r="A139" s="50" t="s">
        <v>763</v>
      </c>
      <c r="B139" s="170" t="s">
        <v>6</v>
      </c>
      <c r="C139" s="158">
        <v>87</v>
      </c>
    </row>
    <row r="140" spans="1:3" x14ac:dyDescent="0.2">
      <c r="A140" s="50" t="s">
        <v>763</v>
      </c>
      <c r="B140" s="170" t="s">
        <v>7</v>
      </c>
      <c r="C140" s="158">
        <v>69</v>
      </c>
    </row>
    <row r="141" spans="1:3" x14ac:dyDescent="0.2">
      <c r="A141" s="50" t="s">
        <v>763</v>
      </c>
      <c r="B141" s="170" t="s">
        <v>8</v>
      </c>
      <c r="C141" s="158">
        <v>138</v>
      </c>
    </row>
    <row r="142" spans="1:3" x14ac:dyDescent="0.2">
      <c r="A142" s="50" t="s">
        <v>763</v>
      </c>
      <c r="B142" s="170" t="s">
        <v>9</v>
      </c>
      <c r="C142" s="158">
        <v>129</v>
      </c>
    </row>
    <row r="143" spans="1:3" x14ac:dyDescent="0.2">
      <c r="A143" s="50" t="s">
        <v>763</v>
      </c>
      <c r="B143" s="170" t="s">
        <v>10</v>
      </c>
      <c r="C143" s="158">
        <v>39</v>
      </c>
    </row>
    <row r="144" spans="1:3" x14ac:dyDescent="0.2">
      <c r="A144" s="50" t="s">
        <v>763</v>
      </c>
      <c r="B144" s="170" t="s">
        <v>11</v>
      </c>
      <c r="C144" s="158">
        <v>3</v>
      </c>
    </row>
    <row r="145" spans="1:3" x14ac:dyDescent="0.2">
      <c r="A145" s="50" t="s">
        <v>763</v>
      </c>
      <c r="B145" s="170" t="s">
        <v>12</v>
      </c>
      <c r="C145" s="158">
        <v>30</v>
      </c>
    </row>
    <row r="146" spans="1:3" x14ac:dyDescent="0.2">
      <c r="A146" s="50" t="s">
        <v>763</v>
      </c>
      <c r="B146" s="170" t="s">
        <v>13</v>
      </c>
      <c r="C146" s="158">
        <v>57</v>
      </c>
    </row>
    <row r="147" spans="1:3" x14ac:dyDescent="0.2">
      <c r="A147" s="50" t="s">
        <v>763</v>
      </c>
      <c r="B147" s="170" t="s">
        <v>14</v>
      </c>
      <c r="C147" s="158">
        <v>225</v>
      </c>
    </row>
    <row r="148" spans="1:3" x14ac:dyDescent="0.2">
      <c r="A148" s="50" t="s">
        <v>764</v>
      </c>
      <c r="B148" s="170" t="s">
        <v>16</v>
      </c>
      <c r="C148" s="158">
        <v>105</v>
      </c>
    </row>
    <row r="149" spans="1:3" x14ac:dyDescent="0.2">
      <c r="A149" s="50" t="s">
        <v>764</v>
      </c>
      <c r="B149" s="170" t="s">
        <v>17</v>
      </c>
      <c r="C149" s="158">
        <v>85</v>
      </c>
    </row>
    <row r="150" spans="1:3" x14ac:dyDescent="0.2">
      <c r="A150" s="50" t="s">
        <v>764</v>
      </c>
      <c r="B150" s="170" t="s">
        <v>18</v>
      </c>
      <c r="C150" s="158">
        <v>55</v>
      </c>
    </row>
    <row r="151" spans="1:3" x14ac:dyDescent="0.2">
      <c r="A151" s="50" t="s">
        <v>764</v>
      </c>
      <c r="B151" s="51" t="s">
        <v>643</v>
      </c>
      <c r="C151" s="52">
        <v>17</v>
      </c>
    </row>
    <row r="152" spans="1:3" x14ac:dyDescent="0.2">
      <c r="A152" s="50" t="s">
        <v>764</v>
      </c>
      <c r="B152" s="51" t="s">
        <v>653</v>
      </c>
      <c r="C152" s="52">
        <v>8</v>
      </c>
    </row>
    <row r="153" spans="1:3" x14ac:dyDescent="0.2">
      <c r="A153" s="50" t="s">
        <v>764</v>
      </c>
      <c r="B153" s="51" t="s">
        <v>675</v>
      </c>
      <c r="C153" s="52">
        <v>20</v>
      </c>
    </row>
    <row r="154" spans="1:3" x14ac:dyDescent="0.2">
      <c r="A154" s="156" t="s">
        <v>809</v>
      </c>
      <c r="B154" s="170" t="s">
        <v>18</v>
      </c>
      <c r="C154" s="158">
        <v>4</v>
      </c>
    </row>
    <row r="155" spans="1:3" x14ac:dyDescent="0.2">
      <c r="A155" s="156" t="s">
        <v>809</v>
      </c>
      <c r="B155" s="170" t="s">
        <v>20</v>
      </c>
      <c r="C155" s="158">
        <v>4</v>
      </c>
    </row>
    <row r="156" spans="1:3" ht="10.5" thickBot="1" x14ac:dyDescent="0.25">
      <c r="A156" s="159" t="s">
        <v>809</v>
      </c>
      <c r="B156" s="172" t="s">
        <v>18</v>
      </c>
      <c r="C156" s="161">
        <v>12</v>
      </c>
    </row>
    <row r="157" spans="1:3" ht="11.5" thickTop="1" thickBot="1" x14ac:dyDescent="0.3">
      <c r="A157" s="154"/>
      <c r="B157" s="173" t="s">
        <v>311</v>
      </c>
      <c r="C157" s="151">
        <f>SUM(C3:C156)</f>
        <v>4398.4166999999998</v>
      </c>
    </row>
    <row r="158" spans="1:3" ht="10.5" thickTop="1" x14ac:dyDescent="0.2"/>
  </sheetData>
  <mergeCells count="1">
    <mergeCell ref="A1:C1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zoomScale="136" zoomScaleNormal="136" workbookViewId="0">
      <selection activeCell="D45" sqref="A1:D45"/>
    </sheetView>
  </sheetViews>
  <sheetFormatPr defaultRowHeight="12.5" x14ac:dyDescent="0.25"/>
  <cols>
    <col min="1" max="1" width="18.1796875" bestFit="1" customWidth="1"/>
    <col min="2" max="2" width="11.453125" style="30" bestFit="1" customWidth="1"/>
    <col min="3" max="3" width="21.453125" customWidth="1"/>
  </cols>
  <sheetData>
    <row r="1" spans="1:4" s="6" customFormat="1" ht="25" customHeight="1" thickTop="1" x14ac:dyDescent="0.25">
      <c r="A1" s="140" t="s">
        <v>159</v>
      </c>
      <c r="B1" s="141"/>
      <c r="C1" s="142"/>
      <c r="D1" s="143"/>
    </row>
    <row r="2" spans="1:4" x14ac:dyDescent="0.25">
      <c r="A2" s="10" t="s">
        <v>25</v>
      </c>
      <c r="B2" s="31">
        <v>21</v>
      </c>
      <c r="C2" s="4" t="s">
        <v>35</v>
      </c>
      <c r="D2" s="25">
        <v>31</v>
      </c>
    </row>
    <row r="3" spans="1:4" x14ac:dyDescent="0.25">
      <c r="A3" s="11" t="s">
        <v>100</v>
      </c>
      <c r="B3" s="37">
        <v>21</v>
      </c>
      <c r="C3" s="5" t="s">
        <v>36</v>
      </c>
      <c r="D3" s="36">
        <v>31</v>
      </c>
    </row>
    <row r="4" spans="1:4" x14ac:dyDescent="0.25">
      <c r="A4" s="32"/>
      <c r="B4" s="33"/>
      <c r="C4" s="3"/>
      <c r="D4" s="34"/>
    </row>
    <row r="5" spans="1:4" x14ac:dyDescent="0.25">
      <c r="A5" s="10" t="s">
        <v>73</v>
      </c>
      <c r="B5" s="31">
        <v>7</v>
      </c>
      <c r="C5" s="4" t="s">
        <v>9</v>
      </c>
      <c r="D5" s="25">
        <v>27</v>
      </c>
    </row>
    <row r="6" spans="1:4" x14ac:dyDescent="0.25">
      <c r="A6" s="10" t="s">
        <v>84</v>
      </c>
      <c r="B6" s="31">
        <v>7</v>
      </c>
      <c r="C6" s="4" t="s">
        <v>11</v>
      </c>
      <c r="D6" s="25">
        <v>22</v>
      </c>
    </row>
    <row r="7" spans="1:4" x14ac:dyDescent="0.25">
      <c r="A7" s="10" t="s">
        <v>21</v>
      </c>
      <c r="B7" s="31">
        <v>12</v>
      </c>
      <c r="C7" s="4" t="s">
        <v>12</v>
      </c>
      <c r="D7" s="25">
        <v>36</v>
      </c>
    </row>
    <row r="8" spans="1:4" x14ac:dyDescent="0.25">
      <c r="A8" s="10" t="s">
        <v>22</v>
      </c>
      <c r="B8" s="31">
        <v>10</v>
      </c>
      <c r="C8" s="4" t="s">
        <v>13</v>
      </c>
      <c r="D8" s="25">
        <v>24</v>
      </c>
    </row>
    <row r="9" spans="1:4" x14ac:dyDescent="0.25">
      <c r="A9" s="11" t="s">
        <v>24</v>
      </c>
      <c r="B9" s="37">
        <f>SUM(B5:B8)</f>
        <v>36</v>
      </c>
      <c r="C9" s="4" t="s">
        <v>6</v>
      </c>
      <c r="D9" s="25">
        <v>33</v>
      </c>
    </row>
    <row r="10" spans="1:4" x14ac:dyDescent="0.25">
      <c r="A10" s="32"/>
      <c r="B10" s="33"/>
      <c r="C10" s="4" t="s">
        <v>7</v>
      </c>
      <c r="D10" s="25">
        <v>42</v>
      </c>
    </row>
    <row r="11" spans="1:4" x14ac:dyDescent="0.25">
      <c r="A11" s="10" t="s">
        <v>86</v>
      </c>
      <c r="B11" s="31">
        <v>14</v>
      </c>
      <c r="C11" s="5" t="s">
        <v>15</v>
      </c>
      <c r="D11" s="36">
        <f>SUM(D5:D10)</f>
        <v>184</v>
      </c>
    </row>
    <row r="12" spans="1:4" x14ac:dyDescent="0.25">
      <c r="A12" s="10" t="s">
        <v>74</v>
      </c>
      <c r="B12" s="31">
        <v>16</v>
      </c>
      <c r="C12" s="3"/>
      <c r="D12" s="34"/>
    </row>
    <row r="13" spans="1:4" x14ac:dyDescent="0.25">
      <c r="A13" s="10" t="s">
        <v>55</v>
      </c>
      <c r="B13" s="31">
        <v>8</v>
      </c>
      <c r="C13" s="4" t="s">
        <v>16</v>
      </c>
      <c r="D13" s="25">
        <v>65</v>
      </c>
    </row>
    <row r="14" spans="1:4" x14ac:dyDescent="0.25">
      <c r="A14" s="10" t="s">
        <v>56</v>
      </c>
      <c r="B14" s="31">
        <v>11</v>
      </c>
      <c r="C14" s="4" t="s">
        <v>17</v>
      </c>
      <c r="D14" s="25">
        <v>60</v>
      </c>
    </row>
    <row r="15" spans="1:4" x14ac:dyDescent="0.25">
      <c r="A15" s="11" t="s">
        <v>57</v>
      </c>
      <c r="B15" s="37">
        <f>SUM(B11:B14)</f>
        <v>49</v>
      </c>
      <c r="C15" s="4" t="s">
        <v>18</v>
      </c>
      <c r="D15" s="25">
        <v>42</v>
      </c>
    </row>
    <row r="16" spans="1:4" x14ac:dyDescent="0.25">
      <c r="A16" s="32"/>
      <c r="B16" s="33"/>
      <c r="C16" s="5" t="s">
        <v>19</v>
      </c>
      <c r="D16" s="36">
        <f>SUM(D13:D15)</f>
        <v>167</v>
      </c>
    </row>
    <row r="17" spans="1:4" x14ac:dyDescent="0.25">
      <c r="A17" s="10" t="s">
        <v>60</v>
      </c>
      <c r="B17" s="31">
        <v>3</v>
      </c>
      <c r="C17" s="3"/>
      <c r="D17" s="34"/>
    </row>
    <row r="18" spans="1:4" x14ac:dyDescent="0.25">
      <c r="A18" s="10" t="s">
        <v>75</v>
      </c>
      <c r="B18" s="31">
        <v>8</v>
      </c>
      <c r="C18" s="4" t="s">
        <v>42</v>
      </c>
      <c r="D18" s="25">
        <v>12</v>
      </c>
    </row>
    <row r="19" spans="1:4" x14ac:dyDescent="0.25">
      <c r="A19" s="10" t="s">
        <v>62</v>
      </c>
      <c r="B19" s="31">
        <v>20</v>
      </c>
      <c r="C19" s="4" t="s">
        <v>112</v>
      </c>
      <c r="D19" s="25">
        <v>11</v>
      </c>
    </row>
    <row r="20" spans="1:4" x14ac:dyDescent="0.25">
      <c r="A20" s="10" t="s">
        <v>64</v>
      </c>
      <c r="B20" s="31">
        <v>12</v>
      </c>
      <c r="C20" s="4" t="s">
        <v>113</v>
      </c>
      <c r="D20" s="25">
        <v>5</v>
      </c>
    </row>
    <row r="21" spans="1:4" x14ac:dyDescent="0.25">
      <c r="A21" s="10" t="s">
        <v>101</v>
      </c>
      <c r="B21" s="31">
        <v>4</v>
      </c>
      <c r="C21" s="4" t="s">
        <v>43</v>
      </c>
      <c r="D21" s="25">
        <v>11</v>
      </c>
    </row>
    <row r="22" spans="1:4" x14ac:dyDescent="0.25">
      <c r="A22" s="10" t="s">
        <v>77</v>
      </c>
      <c r="B22" s="31">
        <v>8</v>
      </c>
      <c r="C22" s="4" t="s">
        <v>114</v>
      </c>
      <c r="D22" s="25">
        <v>5</v>
      </c>
    </row>
    <row r="23" spans="1:4" x14ac:dyDescent="0.25">
      <c r="A23" s="11" t="s">
        <v>65</v>
      </c>
      <c r="B23" s="37">
        <f>SUM(B17:B22)</f>
        <v>55</v>
      </c>
      <c r="C23" s="4" t="s">
        <v>16</v>
      </c>
      <c r="D23" s="25">
        <v>1</v>
      </c>
    </row>
    <row r="24" spans="1:4" x14ac:dyDescent="0.25">
      <c r="A24" s="32"/>
      <c r="B24" s="33"/>
      <c r="C24" s="4" t="s">
        <v>17</v>
      </c>
      <c r="D24" s="25">
        <v>7</v>
      </c>
    </row>
    <row r="25" spans="1:4" x14ac:dyDescent="0.25">
      <c r="A25" s="10" t="s">
        <v>102</v>
      </c>
      <c r="B25" s="31">
        <v>1</v>
      </c>
      <c r="C25" s="4" t="s">
        <v>18</v>
      </c>
      <c r="D25" s="25">
        <v>3</v>
      </c>
    </row>
    <row r="26" spans="1:4" x14ac:dyDescent="0.25">
      <c r="A26" s="10" t="s">
        <v>103</v>
      </c>
      <c r="B26" s="31">
        <v>1</v>
      </c>
      <c r="C26" s="4" t="s">
        <v>83</v>
      </c>
      <c r="D26" s="25">
        <v>7</v>
      </c>
    </row>
    <row r="27" spans="1:4" x14ac:dyDescent="0.25">
      <c r="A27" s="10" t="s">
        <v>104</v>
      </c>
      <c r="B27" s="31">
        <v>1</v>
      </c>
      <c r="C27" s="4" t="s">
        <v>82</v>
      </c>
      <c r="D27" s="25">
        <v>1</v>
      </c>
    </row>
    <row r="28" spans="1:4" x14ac:dyDescent="0.25">
      <c r="A28" s="10" t="s">
        <v>66</v>
      </c>
      <c r="B28" s="31">
        <v>1</v>
      </c>
      <c r="C28" s="5" t="s">
        <v>46</v>
      </c>
      <c r="D28" s="36">
        <v>63</v>
      </c>
    </row>
    <row r="29" spans="1:4" x14ac:dyDescent="0.25">
      <c r="A29" s="11" t="s">
        <v>67</v>
      </c>
      <c r="B29" s="37">
        <v>4</v>
      </c>
      <c r="C29" s="3"/>
      <c r="D29" s="34"/>
    </row>
    <row r="30" spans="1:4" x14ac:dyDescent="0.25">
      <c r="A30" s="32"/>
      <c r="B30" s="33"/>
      <c r="C30" s="4" t="s">
        <v>95</v>
      </c>
      <c r="D30" s="25">
        <v>2</v>
      </c>
    </row>
    <row r="31" spans="1:4" x14ac:dyDescent="0.25">
      <c r="A31" s="10" t="s">
        <v>25</v>
      </c>
      <c r="B31" s="31">
        <v>22</v>
      </c>
      <c r="C31" s="4" t="s">
        <v>96</v>
      </c>
      <c r="D31" s="25">
        <v>1</v>
      </c>
    </row>
    <row r="32" spans="1:4" x14ac:dyDescent="0.25">
      <c r="A32" s="10" t="s">
        <v>28</v>
      </c>
      <c r="B32" s="31">
        <v>12</v>
      </c>
      <c r="C32" s="4" t="s">
        <v>97</v>
      </c>
      <c r="D32" s="25">
        <v>3</v>
      </c>
    </row>
    <row r="33" spans="1:4" x14ac:dyDescent="0.25">
      <c r="A33" s="10" t="s">
        <v>6</v>
      </c>
      <c r="B33" s="31">
        <v>6</v>
      </c>
      <c r="C33" s="5" t="s">
        <v>5</v>
      </c>
      <c r="D33" s="36">
        <f>SUM(D30:D32)</f>
        <v>6</v>
      </c>
    </row>
    <row r="34" spans="1:4" x14ac:dyDescent="0.25">
      <c r="A34" s="10" t="s">
        <v>105</v>
      </c>
      <c r="B34" s="31">
        <v>5</v>
      </c>
      <c r="C34" s="3"/>
      <c r="D34" s="34"/>
    </row>
    <row r="35" spans="1:4" x14ac:dyDescent="0.25">
      <c r="A35" s="10" t="s">
        <v>69</v>
      </c>
      <c r="B35" s="31">
        <v>3</v>
      </c>
      <c r="C35" s="4" t="s">
        <v>16</v>
      </c>
      <c r="D35" s="25">
        <v>6</v>
      </c>
    </row>
    <row r="36" spans="1:4" x14ac:dyDescent="0.25">
      <c r="A36" s="10" t="s">
        <v>106</v>
      </c>
      <c r="B36" s="31">
        <v>4.4166999999999996</v>
      </c>
      <c r="C36" s="4" t="s">
        <v>17</v>
      </c>
      <c r="D36" s="25">
        <v>6</v>
      </c>
    </row>
    <row r="37" spans="1:4" x14ac:dyDescent="0.25">
      <c r="A37" s="10" t="s">
        <v>9</v>
      </c>
      <c r="B37" s="31">
        <v>7</v>
      </c>
      <c r="C37" s="4" t="s">
        <v>18</v>
      </c>
      <c r="D37" s="25">
        <v>6</v>
      </c>
    </row>
    <row r="38" spans="1:4" x14ac:dyDescent="0.25">
      <c r="A38" s="10" t="s">
        <v>79</v>
      </c>
      <c r="B38" s="31">
        <v>4</v>
      </c>
      <c r="C38" s="4" t="s">
        <v>83</v>
      </c>
      <c r="D38" s="25">
        <v>3</v>
      </c>
    </row>
    <row r="39" spans="1:4" x14ac:dyDescent="0.25">
      <c r="A39" s="10" t="s">
        <v>107</v>
      </c>
      <c r="B39" s="31">
        <v>4</v>
      </c>
      <c r="C39" s="4" t="s">
        <v>98</v>
      </c>
      <c r="D39" s="25">
        <v>1</v>
      </c>
    </row>
    <row r="40" spans="1:4" x14ac:dyDescent="0.25">
      <c r="A40" s="10" t="s">
        <v>108</v>
      </c>
      <c r="B40" s="31">
        <v>1</v>
      </c>
      <c r="C40" s="5" t="s">
        <v>99</v>
      </c>
      <c r="D40" s="36">
        <f>SUM(D35:D39)</f>
        <v>22</v>
      </c>
    </row>
    <row r="41" spans="1:4" x14ac:dyDescent="0.25">
      <c r="A41" s="10" t="s">
        <v>109</v>
      </c>
      <c r="B41" s="31">
        <v>11</v>
      </c>
      <c r="C41" s="3"/>
      <c r="D41" s="35"/>
    </row>
    <row r="42" spans="1:4" x14ac:dyDescent="0.25">
      <c r="A42" s="10" t="s">
        <v>110</v>
      </c>
      <c r="B42" s="31">
        <v>6</v>
      </c>
      <c r="C42" s="3"/>
      <c r="D42" s="35"/>
    </row>
    <row r="43" spans="1:4" x14ac:dyDescent="0.25">
      <c r="A43" s="10" t="s">
        <v>111</v>
      </c>
      <c r="B43" s="31">
        <v>11</v>
      </c>
      <c r="C43" s="3"/>
      <c r="D43" s="35"/>
    </row>
    <row r="44" spans="1:4" ht="13" thickBot="1" x14ac:dyDescent="0.3">
      <c r="A44" s="40" t="s">
        <v>34</v>
      </c>
      <c r="B44" s="41">
        <f>SUM(B31:B43)</f>
        <v>96.416699999999992</v>
      </c>
      <c r="C44" s="38"/>
      <c r="D44" s="39"/>
    </row>
    <row r="45" spans="1:4" ht="14" thickTop="1" thickBot="1" x14ac:dyDescent="0.35">
      <c r="A45" s="42"/>
      <c r="B45" s="43"/>
      <c r="C45" s="44" t="s">
        <v>156</v>
      </c>
      <c r="D45" s="45">
        <f>B3+B9+B15+B23+B29+B44+D3+D11+D16+D28+D33+D40</f>
        <v>734.41669999999999</v>
      </c>
    </row>
    <row r="46" spans="1:4" ht="13" thickTop="1" x14ac:dyDescent="0.25"/>
    <row r="58" spans="4:5" x14ac:dyDescent="0.25">
      <c r="D58" s="1"/>
      <c r="E58" s="2"/>
    </row>
    <row r="59" spans="4:5" x14ac:dyDescent="0.25">
      <c r="D59" s="1"/>
      <c r="E59" s="2"/>
    </row>
    <row r="60" spans="4:5" x14ac:dyDescent="0.25">
      <c r="D60" s="1"/>
      <c r="E60" s="2"/>
    </row>
    <row r="61" spans="4:5" x14ac:dyDescent="0.25">
      <c r="D61" s="1"/>
      <c r="E61" s="2"/>
    </row>
  </sheetData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1"/>
  <sheetViews>
    <sheetView zoomScale="156" zoomScaleNormal="156" workbookViewId="0">
      <pane ySplit="2" topLeftCell="A3" activePane="bottomLeft" state="frozen"/>
      <selection pane="bottomLeft" sqref="A1:C1"/>
    </sheetView>
  </sheetViews>
  <sheetFormatPr defaultRowHeight="12.5" x14ac:dyDescent="0.25"/>
  <cols>
    <col min="1" max="1" width="9.26953125" style="6" customWidth="1"/>
    <col min="2" max="2" width="31.7265625" style="146" customWidth="1"/>
    <col min="3" max="3" width="7.08984375" style="22" customWidth="1"/>
  </cols>
  <sheetData>
    <row r="1" spans="1:3" ht="28" customHeight="1" thickTop="1" x14ac:dyDescent="0.25">
      <c r="A1" s="140" t="s">
        <v>155</v>
      </c>
      <c r="B1" s="141"/>
      <c r="C1" s="143"/>
    </row>
    <row r="2" spans="1:3" ht="21" x14ac:dyDescent="0.25">
      <c r="A2" s="27" t="s">
        <v>759</v>
      </c>
      <c r="B2" s="29" t="s">
        <v>0</v>
      </c>
      <c r="C2" s="28" t="s">
        <v>737</v>
      </c>
    </row>
    <row r="3" spans="1:3" s="155" customFormat="1" x14ac:dyDescent="0.25">
      <c r="A3" s="50" t="s">
        <v>777</v>
      </c>
      <c r="B3" s="144" t="s">
        <v>736</v>
      </c>
      <c r="C3" s="153">
        <v>1</v>
      </c>
    </row>
    <row r="4" spans="1:3" s="155" customFormat="1" x14ac:dyDescent="0.25">
      <c r="A4" s="50" t="s">
        <v>769</v>
      </c>
      <c r="B4" s="164" t="s">
        <v>37</v>
      </c>
      <c r="C4" s="150">
        <v>0.75</v>
      </c>
    </row>
    <row r="5" spans="1:3" s="155" customFormat="1" x14ac:dyDescent="0.25">
      <c r="A5" s="50" t="s">
        <v>769</v>
      </c>
      <c r="B5" s="51" t="s">
        <v>636</v>
      </c>
      <c r="C5" s="52">
        <v>1</v>
      </c>
    </row>
    <row r="6" spans="1:3" s="155" customFormat="1" x14ac:dyDescent="0.25">
      <c r="A6" s="50" t="s">
        <v>769</v>
      </c>
      <c r="B6" s="51" t="s">
        <v>643</v>
      </c>
      <c r="C6" s="52">
        <v>9</v>
      </c>
    </row>
    <row r="7" spans="1:3" s="155" customFormat="1" x14ac:dyDescent="0.25">
      <c r="A7" s="50" t="s">
        <v>769</v>
      </c>
      <c r="B7" s="51" t="s">
        <v>653</v>
      </c>
      <c r="C7" s="52">
        <v>3</v>
      </c>
    </row>
    <row r="8" spans="1:3" s="155" customFormat="1" x14ac:dyDescent="0.25">
      <c r="A8" s="50" t="s">
        <v>769</v>
      </c>
      <c r="B8" s="51" t="s">
        <v>688</v>
      </c>
      <c r="C8" s="52">
        <v>1</v>
      </c>
    </row>
    <row r="9" spans="1:3" s="155" customFormat="1" x14ac:dyDescent="0.25">
      <c r="A9" s="50" t="s">
        <v>769</v>
      </c>
      <c r="B9" s="51" t="s">
        <v>689</v>
      </c>
      <c r="C9" s="52">
        <v>3</v>
      </c>
    </row>
    <row r="10" spans="1:3" s="155" customFormat="1" x14ac:dyDescent="0.25">
      <c r="A10" s="50" t="s">
        <v>769</v>
      </c>
      <c r="B10" s="51" t="s">
        <v>669</v>
      </c>
      <c r="C10" s="52">
        <v>2</v>
      </c>
    </row>
    <row r="11" spans="1:3" s="155" customFormat="1" x14ac:dyDescent="0.25">
      <c r="A11" s="50" t="s">
        <v>769</v>
      </c>
      <c r="B11" s="51" t="s">
        <v>675</v>
      </c>
      <c r="C11" s="52">
        <v>4</v>
      </c>
    </row>
    <row r="12" spans="1:3" s="155" customFormat="1" x14ac:dyDescent="0.25">
      <c r="A12" s="50" t="s">
        <v>769</v>
      </c>
      <c r="B12" s="51" t="s">
        <v>677</v>
      </c>
      <c r="C12" s="52">
        <v>2</v>
      </c>
    </row>
    <row r="13" spans="1:3" s="155" customFormat="1" x14ac:dyDescent="0.25">
      <c r="A13" s="50" t="s">
        <v>771</v>
      </c>
      <c r="B13" s="164" t="s">
        <v>21</v>
      </c>
      <c r="C13" s="150">
        <v>6</v>
      </c>
    </row>
    <row r="14" spans="1:3" s="155" customFormat="1" x14ac:dyDescent="0.25">
      <c r="A14" s="50" t="s">
        <v>771</v>
      </c>
      <c r="B14" s="164" t="s">
        <v>22</v>
      </c>
      <c r="C14" s="150">
        <v>4</v>
      </c>
    </row>
    <row r="15" spans="1:3" s="155" customFormat="1" x14ac:dyDescent="0.25">
      <c r="A15" s="50" t="s">
        <v>771</v>
      </c>
      <c r="B15" s="164" t="s">
        <v>23</v>
      </c>
      <c r="C15" s="150">
        <v>3</v>
      </c>
    </row>
    <row r="16" spans="1:3" s="155" customFormat="1" x14ac:dyDescent="0.25">
      <c r="A16" s="50" t="s">
        <v>771</v>
      </c>
      <c r="B16" s="51" t="s">
        <v>690</v>
      </c>
      <c r="C16" s="52">
        <v>1</v>
      </c>
    </row>
    <row r="17" spans="1:3" s="155" customFormat="1" x14ac:dyDescent="0.25">
      <c r="A17" s="50" t="s">
        <v>771</v>
      </c>
      <c r="B17" s="51" t="s">
        <v>691</v>
      </c>
      <c r="C17" s="52">
        <v>2</v>
      </c>
    </row>
    <row r="18" spans="1:3" s="155" customFormat="1" x14ac:dyDescent="0.25">
      <c r="A18" s="50" t="s">
        <v>771</v>
      </c>
      <c r="B18" s="51" t="s">
        <v>692</v>
      </c>
      <c r="C18" s="52">
        <v>2</v>
      </c>
    </row>
    <row r="19" spans="1:3" s="155" customFormat="1" x14ac:dyDescent="0.25">
      <c r="A19" s="50" t="s">
        <v>771</v>
      </c>
      <c r="B19" s="51" t="s">
        <v>693</v>
      </c>
      <c r="C19" s="52">
        <v>8</v>
      </c>
    </row>
    <row r="20" spans="1:3" s="155" customFormat="1" x14ac:dyDescent="0.25">
      <c r="A20" s="50" t="s">
        <v>771</v>
      </c>
      <c r="B20" s="51" t="s">
        <v>694</v>
      </c>
      <c r="C20" s="52">
        <v>10</v>
      </c>
    </row>
    <row r="21" spans="1:3" s="155" customFormat="1" x14ac:dyDescent="0.25">
      <c r="A21" s="50" t="s">
        <v>771</v>
      </c>
      <c r="B21" s="51" t="s">
        <v>695</v>
      </c>
      <c r="C21" s="52">
        <v>1</v>
      </c>
    </row>
    <row r="22" spans="1:3" s="155" customFormat="1" x14ac:dyDescent="0.25">
      <c r="A22" s="50" t="s">
        <v>766</v>
      </c>
      <c r="B22" s="51" t="s">
        <v>696</v>
      </c>
      <c r="C22" s="52">
        <v>0</v>
      </c>
    </row>
    <row r="23" spans="1:3" s="155" customFormat="1" x14ac:dyDescent="0.25">
      <c r="A23" s="50" t="s">
        <v>766</v>
      </c>
      <c r="B23" s="51" t="s">
        <v>697</v>
      </c>
      <c r="C23" s="52">
        <v>0</v>
      </c>
    </row>
    <row r="24" spans="1:3" s="155" customFormat="1" x14ac:dyDescent="0.25">
      <c r="A24" s="50" t="s">
        <v>766</v>
      </c>
      <c r="B24" s="51" t="s">
        <v>698</v>
      </c>
      <c r="C24" s="52">
        <v>0</v>
      </c>
    </row>
    <row r="25" spans="1:3" s="155" customFormat="1" x14ac:dyDescent="0.25">
      <c r="A25" s="50" t="s">
        <v>766</v>
      </c>
      <c r="B25" s="51" t="s">
        <v>699</v>
      </c>
      <c r="C25" s="52">
        <v>0</v>
      </c>
    </row>
    <row r="26" spans="1:3" s="155" customFormat="1" x14ac:dyDescent="0.25">
      <c r="A26" s="50" t="s">
        <v>766</v>
      </c>
      <c r="B26" s="51" t="s">
        <v>700</v>
      </c>
      <c r="C26" s="52">
        <v>0</v>
      </c>
    </row>
    <row r="27" spans="1:3" s="155" customFormat="1" x14ac:dyDescent="0.25">
      <c r="A27" s="50" t="s">
        <v>766</v>
      </c>
      <c r="B27" s="51" t="s">
        <v>701</v>
      </c>
      <c r="C27" s="52">
        <v>0</v>
      </c>
    </row>
    <row r="28" spans="1:3" s="155" customFormat="1" x14ac:dyDescent="0.25">
      <c r="A28" s="50" t="s">
        <v>766</v>
      </c>
      <c r="B28" s="51" t="s">
        <v>702</v>
      </c>
      <c r="C28" s="52">
        <v>0</v>
      </c>
    </row>
    <row r="29" spans="1:3" s="155" customFormat="1" x14ac:dyDescent="0.25">
      <c r="A29" s="50" t="s">
        <v>772</v>
      </c>
      <c r="B29" s="164" t="s">
        <v>38</v>
      </c>
      <c r="C29" s="150">
        <v>3</v>
      </c>
    </row>
    <row r="30" spans="1:3" s="155" customFormat="1" x14ac:dyDescent="0.25">
      <c r="A30" s="50" t="s">
        <v>772</v>
      </c>
      <c r="B30" s="164" t="s">
        <v>39</v>
      </c>
      <c r="C30" s="150">
        <v>1</v>
      </c>
    </row>
    <row r="31" spans="1:3" s="155" customFormat="1" x14ac:dyDescent="0.25">
      <c r="A31" s="50" t="s">
        <v>772</v>
      </c>
      <c r="B31" s="164" t="s">
        <v>40</v>
      </c>
      <c r="C31" s="150">
        <v>1</v>
      </c>
    </row>
    <row r="32" spans="1:3" s="155" customFormat="1" x14ac:dyDescent="0.25">
      <c r="A32" s="50" t="s">
        <v>772</v>
      </c>
      <c r="B32" s="144" t="s">
        <v>703</v>
      </c>
      <c r="C32" s="153">
        <v>4</v>
      </c>
    </row>
    <row r="33" spans="1:3" s="155" customFormat="1" x14ac:dyDescent="0.25">
      <c r="A33" s="50" t="s">
        <v>772</v>
      </c>
      <c r="B33" s="51" t="s">
        <v>704</v>
      </c>
      <c r="C33" s="150">
        <v>6</v>
      </c>
    </row>
    <row r="34" spans="1:3" s="155" customFormat="1" x14ac:dyDescent="0.25">
      <c r="A34" s="50" t="s">
        <v>772</v>
      </c>
      <c r="B34" s="51" t="s">
        <v>705</v>
      </c>
      <c r="C34" s="150">
        <v>0</v>
      </c>
    </row>
    <row r="35" spans="1:3" s="155" customFormat="1" x14ac:dyDescent="0.25">
      <c r="A35" s="50" t="s">
        <v>773</v>
      </c>
      <c r="B35" s="144" t="s">
        <v>706</v>
      </c>
      <c r="C35" s="153">
        <v>0</v>
      </c>
    </row>
    <row r="36" spans="1:3" s="155" customFormat="1" x14ac:dyDescent="0.25">
      <c r="A36" s="50" t="s">
        <v>762</v>
      </c>
      <c r="B36" s="164" t="s">
        <v>42</v>
      </c>
      <c r="C36" s="150">
        <v>3</v>
      </c>
    </row>
    <row r="37" spans="1:3" s="155" customFormat="1" x14ac:dyDescent="0.25">
      <c r="A37" s="50" t="s">
        <v>762</v>
      </c>
      <c r="B37" s="164" t="s">
        <v>43</v>
      </c>
      <c r="C37" s="150">
        <v>4</v>
      </c>
    </row>
    <row r="38" spans="1:3" s="155" customFormat="1" x14ac:dyDescent="0.25">
      <c r="A38" s="50" t="s">
        <v>762</v>
      </c>
      <c r="B38" s="164" t="s">
        <v>44</v>
      </c>
      <c r="C38" s="150">
        <v>1</v>
      </c>
    </row>
    <row r="39" spans="1:3" s="155" customFormat="1" x14ac:dyDescent="0.25">
      <c r="A39" s="50" t="s">
        <v>762</v>
      </c>
      <c r="B39" s="164" t="s">
        <v>45</v>
      </c>
      <c r="C39" s="150">
        <v>1</v>
      </c>
    </row>
    <row r="40" spans="1:3" s="155" customFormat="1" x14ac:dyDescent="0.25">
      <c r="A40" s="50" t="s">
        <v>762</v>
      </c>
      <c r="B40" s="51" t="s">
        <v>707</v>
      </c>
      <c r="C40" s="150">
        <v>0</v>
      </c>
    </row>
    <row r="41" spans="1:3" s="155" customFormat="1" x14ac:dyDescent="0.25">
      <c r="A41" s="50" t="s">
        <v>762</v>
      </c>
      <c r="B41" s="144" t="s">
        <v>708</v>
      </c>
      <c r="C41" s="153">
        <v>11</v>
      </c>
    </row>
    <row r="42" spans="1:3" s="155" customFormat="1" x14ac:dyDescent="0.25">
      <c r="A42" s="50" t="s">
        <v>762</v>
      </c>
      <c r="B42" s="51" t="s">
        <v>709</v>
      </c>
      <c r="C42" s="150">
        <v>9</v>
      </c>
    </row>
    <row r="43" spans="1:3" s="155" customFormat="1" x14ac:dyDescent="0.25">
      <c r="A43" s="50" t="s">
        <v>762</v>
      </c>
      <c r="B43" s="51" t="s">
        <v>710</v>
      </c>
      <c r="C43" s="150">
        <v>3</v>
      </c>
    </row>
    <row r="44" spans="1:3" s="155" customFormat="1" x14ac:dyDescent="0.25">
      <c r="A44" s="50" t="s">
        <v>762</v>
      </c>
      <c r="B44" s="144" t="s">
        <v>711</v>
      </c>
      <c r="C44" s="153">
        <v>0</v>
      </c>
    </row>
    <row r="45" spans="1:3" s="155" customFormat="1" x14ac:dyDescent="0.25">
      <c r="A45" s="50" t="s">
        <v>762</v>
      </c>
      <c r="B45" s="51" t="s">
        <v>712</v>
      </c>
      <c r="C45" s="150">
        <v>12</v>
      </c>
    </row>
    <row r="46" spans="1:3" s="155" customFormat="1" x14ac:dyDescent="0.25">
      <c r="A46" s="50" t="s">
        <v>762</v>
      </c>
      <c r="B46" s="51" t="s">
        <v>713</v>
      </c>
      <c r="C46" s="150">
        <v>0</v>
      </c>
    </row>
    <row r="47" spans="1:3" s="155" customFormat="1" x14ac:dyDescent="0.25">
      <c r="A47" s="50" t="s">
        <v>762</v>
      </c>
      <c r="B47" s="144" t="s">
        <v>714</v>
      </c>
      <c r="C47" s="153">
        <v>7</v>
      </c>
    </row>
    <row r="48" spans="1:3" s="155" customFormat="1" x14ac:dyDescent="0.25">
      <c r="A48" s="50" t="s">
        <v>762</v>
      </c>
      <c r="B48" s="144" t="s">
        <v>715</v>
      </c>
      <c r="C48" s="153">
        <v>0</v>
      </c>
    </row>
    <row r="49" spans="1:3" s="155" customFormat="1" x14ac:dyDescent="0.25">
      <c r="A49" s="50" t="s">
        <v>762</v>
      </c>
      <c r="B49" s="144" t="s">
        <v>716</v>
      </c>
      <c r="C49" s="153">
        <v>4</v>
      </c>
    </row>
    <row r="50" spans="1:3" s="155" customFormat="1" x14ac:dyDescent="0.25">
      <c r="A50" s="50" t="s">
        <v>762</v>
      </c>
      <c r="B50" s="51" t="s">
        <v>717</v>
      </c>
      <c r="C50" s="150">
        <v>4</v>
      </c>
    </row>
    <row r="51" spans="1:3" s="155" customFormat="1" x14ac:dyDescent="0.25">
      <c r="A51" s="50" t="s">
        <v>774</v>
      </c>
      <c r="B51" s="144" t="s">
        <v>648</v>
      </c>
      <c r="C51" s="153">
        <v>10</v>
      </c>
    </row>
    <row r="52" spans="1:3" s="155" customFormat="1" x14ac:dyDescent="0.25">
      <c r="A52" s="50" t="s">
        <v>774</v>
      </c>
      <c r="B52" s="144" t="s">
        <v>718</v>
      </c>
      <c r="C52" s="153">
        <v>0</v>
      </c>
    </row>
    <row r="53" spans="1:3" s="155" customFormat="1" x14ac:dyDescent="0.25">
      <c r="A53" s="50" t="s">
        <v>774</v>
      </c>
      <c r="B53" s="51" t="s">
        <v>719</v>
      </c>
      <c r="C53" s="150">
        <v>0</v>
      </c>
    </row>
    <row r="54" spans="1:3" s="155" customFormat="1" x14ac:dyDescent="0.25">
      <c r="A54" s="50" t="s">
        <v>774</v>
      </c>
      <c r="B54" s="144" t="s">
        <v>720</v>
      </c>
      <c r="C54" s="153">
        <v>1</v>
      </c>
    </row>
    <row r="55" spans="1:3" s="155" customFormat="1" x14ac:dyDescent="0.25">
      <c r="A55" s="50" t="s">
        <v>774</v>
      </c>
      <c r="B55" s="144" t="s">
        <v>721</v>
      </c>
      <c r="C55" s="153">
        <v>0</v>
      </c>
    </row>
    <row r="56" spans="1:3" s="155" customFormat="1" x14ac:dyDescent="0.25">
      <c r="A56" s="50" t="s">
        <v>774</v>
      </c>
      <c r="B56" s="51" t="s">
        <v>722</v>
      </c>
      <c r="C56" s="150">
        <v>0</v>
      </c>
    </row>
    <row r="57" spans="1:3" s="155" customFormat="1" x14ac:dyDescent="0.25">
      <c r="A57" s="50" t="s">
        <v>774</v>
      </c>
      <c r="B57" s="51" t="s">
        <v>723</v>
      </c>
      <c r="C57" s="150">
        <v>0</v>
      </c>
    </row>
    <row r="58" spans="1:3" s="155" customFormat="1" x14ac:dyDescent="0.25">
      <c r="A58" s="50" t="s">
        <v>774</v>
      </c>
      <c r="B58" s="51" t="s">
        <v>724</v>
      </c>
      <c r="C58" s="150">
        <v>3</v>
      </c>
    </row>
    <row r="59" spans="1:3" s="155" customFormat="1" x14ac:dyDescent="0.25">
      <c r="A59" s="50" t="s">
        <v>775</v>
      </c>
      <c r="B59" s="51" t="s">
        <v>725</v>
      </c>
      <c r="C59" s="150">
        <v>2</v>
      </c>
    </row>
    <row r="60" spans="1:3" s="155" customFormat="1" x14ac:dyDescent="0.25">
      <c r="A60" s="50" t="s">
        <v>775</v>
      </c>
      <c r="B60" s="144" t="s">
        <v>726</v>
      </c>
      <c r="C60" s="153">
        <v>5</v>
      </c>
    </row>
    <row r="61" spans="1:3" s="155" customFormat="1" x14ac:dyDescent="0.25">
      <c r="A61" s="50" t="s">
        <v>775</v>
      </c>
      <c r="B61" s="51" t="s">
        <v>727</v>
      </c>
      <c r="C61" s="150">
        <v>2</v>
      </c>
    </row>
    <row r="62" spans="1:3" s="155" customFormat="1" x14ac:dyDescent="0.25">
      <c r="A62" s="50" t="s">
        <v>775</v>
      </c>
      <c r="B62" s="144" t="s">
        <v>728</v>
      </c>
      <c r="C62" s="153">
        <v>0</v>
      </c>
    </row>
    <row r="63" spans="1:3" s="155" customFormat="1" x14ac:dyDescent="0.25">
      <c r="A63" s="50" t="s">
        <v>775</v>
      </c>
      <c r="B63" s="144" t="s">
        <v>682</v>
      </c>
      <c r="C63" s="153">
        <v>1</v>
      </c>
    </row>
    <row r="64" spans="1:3" s="155" customFormat="1" x14ac:dyDescent="0.25">
      <c r="A64" s="50" t="s">
        <v>775</v>
      </c>
      <c r="B64" s="51" t="s">
        <v>683</v>
      </c>
      <c r="C64" s="150">
        <v>11</v>
      </c>
    </row>
    <row r="65" spans="1:3" s="155" customFormat="1" x14ac:dyDescent="0.25">
      <c r="A65" s="50" t="s">
        <v>775</v>
      </c>
      <c r="B65" s="51" t="s">
        <v>684</v>
      </c>
      <c r="C65" s="150">
        <v>0</v>
      </c>
    </row>
    <row r="66" spans="1:3" s="155" customFormat="1" x14ac:dyDescent="0.25">
      <c r="A66" s="50" t="s">
        <v>775</v>
      </c>
      <c r="B66" s="144" t="s">
        <v>718</v>
      </c>
      <c r="C66" s="153">
        <v>2</v>
      </c>
    </row>
    <row r="67" spans="1:3" s="155" customFormat="1" x14ac:dyDescent="0.25">
      <c r="A67" s="50" t="s">
        <v>779</v>
      </c>
      <c r="B67" s="164" t="s">
        <v>25</v>
      </c>
      <c r="C67" s="150">
        <v>2</v>
      </c>
    </row>
    <row r="68" spans="1:3" s="155" customFormat="1" x14ac:dyDescent="0.25">
      <c r="A68" s="50" t="s">
        <v>779</v>
      </c>
      <c r="B68" s="164" t="s">
        <v>26</v>
      </c>
      <c r="C68" s="150">
        <v>9</v>
      </c>
    </row>
    <row r="69" spans="1:3" s="155" customFormat="1" x14ac:dyDescent="0.25">
      <c r="A69" s="50" t="s">
        <v>779</v>
      </c>
      <c r="B69" s="164" t="s">
        <v>27</v>
      </c>
      <c r="C69" s="150">
        <v>3</v>
      </c>
    </row>
    <row r="70" spans="1:3" s="155" customFormat="1" x14ac:dyDescent="0.25">
      <c r="A70" s="50" t="s">
        <v>779</v>
      </c>
      <c r="B70" s="164" t="s">
        <v>28</v>
      </c>
      <c r="C70" s="150">
        <v>7</v>
      </c>
    </row>
    <row r="71" spans="1:3" s="155" customFormat="1" x14ac:dyDescent="0.25">
      <c r="A71" s="50" t="s">
        <v>779</v>
      </c>
      <c r="B71" s="164" t="s">
        <v>6</v>
      </c>
      <c r="C71" s="150">
        <v>4</v>
      </c>
    </row>
    <row r="72" spans="1:3" s="155" customFormat="1" x14ac:dyDescent="0.25">
      <c r="A72" s="50" t="s">
        <v>779</v>
      </c>
      <c r="B72" s="164" t="s">
        <v>7</v>
      </c>
      <c r="C72" s="150">
        <v>4</v>
      </c>
    </row>
    <row r="73" spans="1:3" s="155" customFormat="1" x14ac:dyDescent="0.25">
      <c r="A73" s="50" t="s">
        <v>779</v>
      </c>
      <c r="B73" s="164" t="s">
        <v>16</v>
      </c>
      <c r="C73" s="150">
        <v>3.375</v>
      </c>
    </row>
    <row r="74" spans="1:3" s="155" customFormat="1" x14ac:dyDescent="0.25">
      <c r="A74" s="50" t="s">
        <v>779</v>
      </c>
      <c r="B74" s="164" t="s">
        <v>29</v>
      </c>
      <c r="C74" s="150">
        <v>2.875</v>
      </c>
    </row>
    <row r="75" spans="1:3" s="155" customFormat="1" x14ac:dyDescent="0.25">
      <c r="A75" s="50" t="s">
        <v>779</v>
      </c>
      <c r="B75" s="164" t="s">
        <v>30</v>
      </c>
      <c r="C75" s="150">
        <v>0.58330000000000004</v>
      </c>
    </row>
    <row r="76" spans="1:3" s="155" customFormat="1" x14ac:dyDescent="0.25">
      <c r="A76" s="50" t="s">
        <v>779</v>
      </c>
      <c r="B76" s="164" t="s">
        <v>31</v>
      </c>
      <c r="C76" s="150">
        <v>3</v>
      </c>
    </row>
    <row r="77" spans="1:3" s="155" customFormat="1" x14ac:dyDescent="0.25">
      <c r="A77" s="50" t="s">
        <v>779</v>
      </c>
      <c r="B77" s="164" t="s">
        <v>32</v>
      </c>
      <c r="C77" s="150">
        <v>5</v>
      </c>
    </row>
    <row r="78" spans="1:3" s="155" customFormat="1" x14ac:dyDescent="0.25">
      <c r="A78" s="50" t="s">
        <v>779</v>
      </c>
      <c r="B78" s="164" t="s">
        <v>17</v>
      </c>
      <c r="C78" s="150">
        <v>5</v>
      </c>
    </row>
    <row r="79" spans="1:3" s="155" customFormat="1" x14ac:dyDescent="0.25">
      <c r="A79" s="50" t="s">
        <v>779</v>
      </c>
      <c r="B79" s="164" t="s">
        <v>18</v>
      </c>
      <c r="C79" s="150">
        <v>2</v>
      </c>
    </row>
    <row r="80" spans="1:3" s="155" customFormat="1" x14ac:dyDescent="0.25">
      <c r="A80" s="50" t="s">
        <v>779</v>
      </c>
      <c r="B80" s="164" t="s">
        <v>33</v>
      </c>
      <c r="C80" s="150">
        <v>0.70830000000000004</v>
      </c>
    </row>
    <row r="81" spans="1:3" s="155" customFormat="1" x14ac:dyDescent="0.25">
      <c r="A81" s="50" t="s">
        <v>779</v>
      </c>
      <c r="B81" s="145" t="s">
        <v>636</v>
      </c>
      <c r="C81" s="52">
        <v>14</v>
      </c>
    </row>
    <row r="82" spans="1:3" s="155" customFormat="1" x14ac:dyDescent="0.25">
      <c r="A82" s="50" t="s">
        <v>779</v>
      </c>
      <c r="B82" s="145" t="s">
        <v>637</v>
      </c>
      <c r="C82" s="52">
        <v>0</v>
      </c>
    </row>
    <row r="83" spans="1:3" s="155" customFormat="1" x14ac:dyDescent="0.25">
      <c r="A83" s="50" t="s">
        <v>779</v>
      </c>
      <c r="B83" s="145" t="s">
        <v>638</v>
      </c>
      <c r="C83" s="52">
        <v>1</v>
      </c>
    </row>
    <row r="84" spans="1:3" s="155" customFormat="1" x14ac:dyDescent="0.25">
      <c r="A84" s="50" t="s">
        <v>779</v>
      </c>
      <c r="B84" s="145" t="s">
        <v>639</v>
      </c>
      <c r="C84" s="52">
        <v>7</v>
      </c>
    </row>
    <row r="85" spans="1:3" s="155" customFormat="1" x14ac:dyDescent="0.25">
      <c r="A85" s="50" t="s">
        <v>779</v>
      </c>
      <c r="B85" s="145" t="s">
        <v>640</v>
      </c>
      <c r="C85" s="52">
        <v>0</v>
      </c>
    </row>
    <row r="86" spans="1:3" s="155" customFormat="1" x14ac:dyDescent="0.25">
      <c r="A86" s="50" t="s">
        <v>779</v>
      </c>
      <c r="B86" s="145" t="s">
        <v>641</v>
      </c>
      <c r="C86" s="52">
        <v>3</v>
      </c>
    </row>
    <row r="87" spans="1:3" s="155" customFormat="1" x14ac:dyDescent="0.25">
      <c r="A87" s="50" t="s">
        <v>779</v>
      </c>
      <c r="B87" s="145" t="s">
        <v>642</v>
      </c>
      <c r="C87" s="52">
        <v>1</v>
      </c>
    </row>
    <row r="88" spans="1:3" s="155" customFormat="1" x14ac:dyDescent="0.25">
      <c r="A88" s="50" t="s">
        <v>779</v>
      </c>
      <c r="B88" s="145" t="s">
        <v>643</v>
      </c>
      <c r="C88" s="52">
        <v>14</v>
      </c>
    </row>
    <row r="89" spans="1:3" s="155" customFormat="1" x14ac:dyDescent="0.25">
      <c r="A89" s="50" t="s">
        <v>779</v>
      </c>
      <c r="B89" s="145" t="s">
        <v>644</v>
      </c>
      <c r="C89" s="52">
        <v>15</v>
      </c>
    </row>
    <row r="90" spans="1:3" s="155" customFormat="1" x14ac:dyDescent="0.25">
      <c r="A90" s="50" t="s">
        <v>779</v>
      </c>
      <c r="B90" s="145" t="s">
        <v>645</v>
      </c>
      <c r="C90" s="52">
        <v>4</v>
      </c>
    </row>
    <row r="91" spans="1:3" s="155" customFormat="1" x14ac:dyDescent="0.25">
      <c r="A91" s="50" t="s">
        <v>779</v>
      </c>
      <c r="B91" s="145" t="s">
        <v>646</v>
      </c>
      <c r="C91" s="52">
        <v>5</v>
      </c>
    </row>
    <row r="92" spans="1:3" s="155" customFormat="1" x14ac:dyDescent="0.25">
      <c r="A92" s="50" t="s">
        <v>779</v>
      </c>
      <c r="B92" s="145" t="s">
        <v>647</v>
      </c>
      <c r="C92" s="52">
        <v>1</v>
      </c>
    </row>
    <row r="93" spans="1:3" s="155" customFormat="1" x14ac:dyDescent="0.25">
      <c r="A93" s="50" t="s">
        <v>779</v>
      </c>
      <c r="B93" s="145" t="s">
        <v>648</v>
      </c>
      <c r="C93" s="52">
        <v>13</v>
      </c>
    </row>
    <row r="94" spans="1:3" s="155" customFormat="1" x14ac:dyDescent="0.25">
      <c r="A94" s="50" t="s">
        <v>779</v>
      </c>
      <c r="B94" s="145" t="s">
        <v>649</v>
      </c>
      <c r="C94" s="52">
        <v>0</v>
      </c>
    </row>
    <row r="95" spans="1:3" s="155" customFormat="1" x14ac:dyDescent="0.25">
      <c r="A95" s="50" t="s">
        <v>779</v>
      </c>
      <c r="B95" s="145" t="s">
        <v>650</v>
      </c>
      <c r="C95" s="52">
        <v>0</v>
      </c>
    </row>
    <row r="96" spans="1:3" s="155" customFormat="1" x14ac:dyDescent="0.25">
      <c r="A96" s="50" t="s">
        <v>779</v>
      </c>
      <c r="B96" s="145" t="s">
        <v>651</v>
      </c>
      <c r="C96" s="52">
        <v>0</v>
      </c>
    </row>
    <row r="97" spans="1:3" s="155" customFormat="1" x14ac:dyDescent="0.25">
      <c r="A97" s="50" t="s">
        <v>779</v>
      </c>
      <c r="B97" s="145" t="s">
        <v>652</v>
      </c>
      <c r="C97" s="52">
        <v>1</v>
      </c>
    </row>
    <row r="98" spans="1:3" s="155" customFormat="1" x14ac:dyDescent="0.25">
      <c r="A98" s="50" t="s">
        <v>779</v>
      </c>
      <c r="B98" s="145" t="s">
        <v>653</v>
      </c>
      <c r="C98" s="52">
        <v>1</v>
      </c>
    </row>
    <row r="99" spans="1:3" s="155" customFormat="1" x14ac:dyDescent="0.25">
      <c r="A99" s="50" t="s">
        <v>779</v>
      </c>
      <c r="B99" s="145" t="s">
        <v>654</v>
      </c>
      <c r="C99" s="52">
        <v>0</v>
      </c>
    </row>
    <row r="100" spans="1:3" s="155" customFormat="1" x14ac:dyDescent="0.25">
      <c r="A100" s="50" t="s">
        <v>779</v>
      </c>
      <c r="B100" s="145" t="s">
        <v>655</v>
      </c>
      <c r="C100" s="52">
        <v>3</v>
      </c>
    </row>
    <row r="101" spans="1:3" s="155" customFormat="1" x14ac:dyDescent="0.25">
      <c r="A101" s="50" t="s">
        <v>779</v>
      </c>
      <c r="B101" s="145" t="s">
        <v>656</v>
      </c>
      <c r="C101" s="52">
        <v>10</v>
      </c>
    </row>
    <row r="102" spans="1:3" s="155" customFormat="1" x14ac:dyDescent="0.25">
      <c r="A102" s="50" t="s">
        <v>779</v>
      </c>
      <c r="B102" s="145" t="s">
        <v>657</v>
      </c>
      <c r="C102" s="52">
        <v>0</v>
      </c>
    </row>
    <row r="103" spans="1:3" s="155" customFormat="1" x14ac:dyDescent="0.25">
      <c r="A103" s="50" t="s">
        <v>779</v>
      </c>
      <c r="B103" s="145" t="s">
        <v>658</v>
      </c>
      <c r="C103" s="52">
        <v>0</v>
      </c>
    </row>
    <row r="104" spans="1:3" s="155" customFormat="1" x14ac:dyDescent="0.25">
      <c r="A104" s="50" t="s">
        <v>779</v>
      </c>
      <c r="B104" s="145" t="s">
        <v>659</v>
      </c>
      <c r="C104" s="52">
        <v>13</v>
      </c>
    </row>
    <row r="105" spans="1:3" s="155" customFormat="1" x14ac:dyDescent="0.25">
      <c r="A105" s="50" t="s">
        <v>779</v>
      </c>
      <c r="B105" s="145" t="s">
        <v>660</v>
      </c>
      <c r="C105" s="52">
        <v>0</v>
      </c>
    </row>
    <row r="106" spans="1:3" s="155" customFormat="1" x14ac:dyDescent="0.25">
      <c r="A106" s="50" t="s">
        <v>779</v>
      </c>
      <c r="B106" s="145" t="s">
        <v>661</v>
      </c>
      <c r="C106" s="52">
        <v>2</v>
      </c>
    </row>
    <row r="107" spans="1:3" s="155" customFormat="1" x14ac:dyDescent="0.25">
      <c r="A107" s="50" t="s">
        <v>779</v>
      </c>
      <c r="B107" s="145" t="s">
        <v>662</v>
      </c>
      <c r="C107" s="52">
        <v>10</v>
      </c>
    </row>
    <row r="108" spans="1:3" s="155" customFormat="1" x14ac:dyDescent="0.25">
      <c r="A108" s="50" t="s">
        <v>779</v>
      </c>
      <c r="B108" s="145" t="s">
        <v>663</v>
      </c>
      <c r="C108" s="52">
        <v>1</v>
      </c>
    </row>
    <row r="109" spans="1:3" s="155" customFormat="1" x14ac:dyDescent="0.25">
      <c r="A109" s="50" t="s">
        <v>779</v>
      </c>
      <c r="B109" s="145" t="s">
        <v>664</v>
      </c>
      <c r="C109" s="52">
        <v>8</v>
      </c>
    </row>
    <row r="110" spans="1:3" s="155" customFormat="1" x14ac:dyDescent="0.25">
      <c r="A110" s="50" t="s">
        <v>779</v>
      </c>
      <c r="B110" s="145" t="s">
        <v>665</v>
      </c>
      <c r="C110" s="52">
        <v>1</v>
      </c>
    </row>
    <row r="111" spans="1:3" s="155" customFormat="1" x14ac:dyDescent="0.25">
      <c r="A111" s="50" t="s">
        <v>779</v>
      </c>
      <c r="B111" s="145" t="s">
        <v>666</v>
      </c>
      <c r="C111" s="52">
        <v>2</v>
      </c>
    </row>
    <row r="112" spans="1:3" s="155" customFormat="1" x14ac:dyDescent="0.25">
      <c r="A112" s="50" t="s">
        <v>779</v>
      </c>
      <c r="B112" s="145" t="s">
        <v>667</v>
      </c>
      <c r="C112" s="52">
        <v>5</v>
      </c>
    </row>
    <row r="113" spans="1:3" s="155" customFormat="1" x14ac:dyDescent="0.25">
      <c r="A113" s="50" t="s">
        <v>779</v>
      </c>
      <c r="B113" s="145" t="s">
        <v>668</v>
      </c>
      <c r="C113" s="52">
        <v>5</v>
      </c>
    </row>
    <row r="114" spans="1:3" s="155" customFormat="1" x14ac:dyDescent="0.25">
      <c r="A114" s="50" t="s">
        <v>779</v>
      </c>
      <c r="B114" s="145" t="s">
        <v>669</v>
      </c>
      <c r="C114" s="52">
        <v>1</v>
      </c>
    </row>
    <row r="115" spans="1:3" s="155" customFormat="1" x14ac:dyDescent="0.25">
      <c r="A115" s="50" t="s">
        <v>779</v>
      </c>
      <c r="B115" s="145" t="s">
        <v>670</v>
      </c>
      <c r="C115" s="52">
        <v>5</v>
      </c>
    </row>
    <row r="116" spans="1:3" x14ac:dyDescent="0.25">
      <c r="A116" s="50" t="s">
        <v>779</v>
      </c>
      <c r="B116" s="145" t="s">
        <v>671</v>
      </c>
      <c r="C116" s="52">
        <v>1</v>
      </c>
    </row>
    <row r="117" spans="1:3" x14ac:dyDescent="0.25">
      <c r="A117" s="50" t="s">
        <v>779</v>
      </c>
      <c r="B117" s="145" t="s">
        <v>672</v>
      </c>
      <c r="C117" s="52">
        <v>8</v>
      </c>
    </row>
    <row r="118" spans="1:3" x14ac:dyDescent="0.25">
      <c r="A118" s="50" t="s">
        <v>779</v>
      </c>
      <c r="B118" s="145" t="s">
        <v>673</v>
      </c>
      <c r="C118" s="52">
        <v>4</v>
      </c>
    </row>
    <row r="119" spans="1:3" x14ac:dyDescent="0.25">
      <c r="A119" s="50" t="s">
        <v>779</v>
      </c>
      <c r="B119" s="145" t="s">
        <v>674</v>
      </c>
      <c r="C119" s="52">
        <v>1</v>
      </c>
    </row>
    <row r="120" spans="1:3" x14ac:dyDescent="0.25">
      <c r="A120" s="50" t="s">
        <v>779</v>
      </c>
      <c r="B120" s="145" t="s">
        <v>675</v>
      </c>
      <c r="C120" s="52">
        <v>11</v>
      </c>
    </row>
    <row r="121" spans="1:3" x14ac:dyDescent="0.25">
      <c r="A121" s="50" t="s">
        <v>779</v>
      </c>
      <c r="B121" s="145" t="s">
        <v>676</v>
      </c>
      <c r="C121" s="52">
        <v>2</v>
      </c>
    </row>
    <row r="122" spans="1:3" x14ac:dyDescent="0.25">
      <c r="A122" s="50" t="s">
        <v>779</v>
      </c>
      <c r="B122" s="145" t="s">
        <v>677</v>
      </c>
      <c r="C122" s="52">
        <v>11</v>
      </c>
    </row>
    <row r="123" spans="1:3" s="155" customFormat="1" x14ac:dyDescent="0.25">
      <c r="A123" s="50" t="s">
        <v>778</v>
      </c>
      <c r="B123" s="164" t="s">
        <v>35</v>
      </c>
      <c r="C123" s="150">
        <v>8</v>
      </c>
    </row>
    <row r="124" spans="1:3" s="155" customFormat="1" x14ac:dyDescent="0.25">
      <c r="A124" s="50" t="s">
        <v>776</v>
      </c>
      <c r="B124" s="51" t="s">
        <v>729</v>
      </c>
      <c r="C124" s="150">
        <v>12</v>
      </c>
    </row>
    <row r="125" spans="1:3" s="155" customFormat="1" x14ac:dyDescent="0.25">
      <c r="A125" s="50" t="s">
        <v>776</v>
      </c>
      <c r="B125" s="51" t="s">
        <v>670</v>
      </c>
      <c r="C125" s="150">
        <v>10</v>
      </c>
    </row>
    <row r="126" spans="1:3" s="155" customFormat="1" x14ac:dyDescent="0.25">
      <c r="A126" s="50" t="s">
        <v>776</v>
      </c>
      <c r="B126" s="144" t="s">
        <v>671</v>
      </c>
      <c r="C126" s="153">
        <v>9</v>
      </c>
    </row>
    <row r="127" spans="1:3" s="155" customFormat="1" x14ac:dyDescent="0.25">
      <c r="A127" s="50" t="s">
        <v>776</v>
      </c>
      <c r="B127" s="51" t="s">
        <v>730</v>
      </c>
      <c r="C127" s="150">
        <v>0</v>
      </c>
    </row>
    <row r="128" spans="1:3" s="155" customFormat="1" x14ac:dyDescent="0.25">
      <c r="A128" s="50" t="s">
        <v>776</v>
      </c>
      <c r="B128" s="144" t="s">
        <v>672</v>
      </c>
      <c r="C128" s="153">
        <v>11</v>
      </c>
    </row>
    <row r="129" spans="1:3" s="155" customFormat="1" x14ac:dyDescent="0.25">
      <c r="A129" s="50" t="s">
        <v>776</v>
      </c>
      <c r="B129" s="144" t="s">
        <v>673</v>
      </c>
      <c r="C129" s="153">
        <v>6</v>
      </c>
    </row>
    <row r="130" spans="1:3" s="155" customFormat="1" x14ac:dyDescent="0.25">
      <c r="A130" s="50" t="s">
        <v>776</v>
      </c>
      <c r="B130" s="51" t="s">
        <v>731</v>
      </c>
      <c r="C130" s="150">
        <v>7</v>
      </c>
    </row>
    <row r="131" spans="1:3" s="155" customFormat="1" x14ac:dyDescent="0.25">
      <c r="A131" s="50" t="s">
        <v>776</v>
      </c>
      <c r="B131" s="144" t="s">
        <v>732</v>
      </c>
      <c r="C131" s="153">
        <v>2</v>
      </c>
    </row>
    <row r="132" spans="1:3" s="155" customFormat="1" x14ac:dyDescent="0.25">
      <c r="A132" s="50" t="s">
        <v>776</v>
      </c>
      <c r="B132" s="51" t="s">
        <v>674</v>
      </c>
      <c r="C132" s="150">
        <v>3</v>
      </c>
    </row>
    <row r="133" spans="1:3" x14ac:dyDescent="0.25">
      <c r="A133" s="9" t="s">
        <v>780</v>
      </c>
      <c r="B133" s="144" t="s">
        <v>726</v>
      </c>
      <c r="C133" s="153">
        <v>1</v>
      </c>
    </row>
    <row r="134" spans="1:3" x14ac:dyDescent="0.25">
      <c r="A134" s="50" t="s">
        <v>760</v>
      </c>
      <c r="B134" s="145" t="s">
        <v>174</v>
      </c>
      <c r="C134" s="52">
        <v>25</v>
      </c>
    </row>
    <row r="135" spans="1:3" x14ac:dyDescent="0.25">
      <c r="A135" s="50" t="s">
        <v>760</v>
      </c>
      <c r="B135" s="145" t="s">
        <v>160</v>
      </c>
      <c r="C135" s="52">
        <v>20</v>
      </c>
    </row>
    <row r="136" spans="1:3" x14ac:dyDescent="0.25">
      <c r="A136" s="50" t="s">
        <v>760</v>
      </c>
      <c r="B136" s="145" t="s">
        <v>162</v>
      </c>
      <c r="C136" s="52">
        <v>19</v>
      </c>
    </row>
    <row r="137" spans="1:3" x14ac:dyDescent="0.25">
      <c r="A137" s="50" t="s">
        <v>760</v>
      </c>
      <c r="B137" s="145" t="s">
        <v>175</v>
      </c>
      <c r="C137" s="52">
        <v>18</v>
      </c>
    </row>
    <row r="138" spans="1:3" x14ac:dyDescent="0.25">
      <c r="A138" s="50" t="s">
        <v>760</v>
      </c>
      <c r="B138" s="145" t="s">
        <v>169</v>
      </c>
      <c r="C138" s="52">
        <v>17</v>
      </c>
    </row>
    <row r="139" spans="1:3" x14ac:dyDescent="0.25">
      <c r="A139" s="50" t="s">
        <v>760</v>
      </c>
      <c r="B139" s="145" t="s">
        <v>166</v>
      </c>
      <c r="C139" s="52">
        <v>17</v>
      </c>
    </row>
    <row r="140" spans="1:3" x14ac:dyDescent="0.25">
      <c r="A140" s="50" t="s">
        <v>760</v>
      </c>
      <c r="B140" s="145" t="s">
        <v>161</v>
      </c>
      <c r="C140" s="52">
        <v>16</v>
      </c>
    </row>
    <row r="141" spans="1:3" x14ac:dyDescent="0.25">
      <c r="A141" s="50" t="s">
        <v>760</v>
      </c>
      <c r="B141" s="145" t="s">
        <v>165</v>
      </c>
      <c r="C141" s="52">
        <v>11</v>
      </c>
    </row>
    <row r="142" spans="1:3" x14ac:dyDescent="0.25">
      <c r="A142" s="50" t="s">
        <v>760</v>
      </c>
      <c r="B142" s="145" t="s">
        <v>176</v>
      </c>
      <c r="C142" s="52">
        <v>11</v>
      </c>
    </row>
    <row r="143" spans="1:3" x14ac:dyDescent="0.25">
      <c r="A143" s="50" t="s">
        <v>760</v>
      </c>
      <c r="B143" s="145" t="s">
        <v>177</v>
      </c>
      <c r="C143" s="52">
        <v>9</v>
      </c>
    </row>
    <row r="144" spans="1:3" x14ac:dyDescent="0.25">
      <c r="A144" s="50" t="s">
        <v>760</v>
      </c>
      <c r="B144" s="145" t="s">
        <v>168</v>
      </c>
      <c r="C144" s="52">
        <v>8</v>
      </c>
    </row>
    <row r="145" spans="1:3" x14ac:dyDescent="0.25">
      <c r="A145" s="50" t="s">
        <v>760</v>
      </c>
      <c r="B145" s="145" t="s">
        <v>178</v>
      </c>
      <c r="C145" s="52">
        <v>7</v>
      </c>
    </row>
    <row r="146" spans="1:3" x14ac:dyDescent="0.25">
      <c r="A146" s="50" t="s">
        <v>760</v>
      </c>
      <c r="B146" s="145" t="s">
        <v>179</v>
      </c>
      <c r="C146" s="52">
        <v>4</v>
      </c>
    </row>
    <row r="147" spans="1:3" x14ac:dyDescent="0.25">
      <c r="A147" s="50" t="s">
        <v>760</v>
      </c>
      <c r="B147" s="145" t="s">
        <v>167</v>
      </c>
      <c r="C147" s="52">
        <v>3</v>
      </c>
    </row>
    <row r="148" spans="1:3" x14ac:dyDescent="0.25">
      <c r="A148" s="50" t="s">
        <v>760</v>
      </c>
      <c r="B148" s="145" t="s">
        <v>180</v>
      </c>
      <c r="C148" s="52">
        <v>2</v>
      </c>
    </row>
    <row r="149" spans="1:3" x14ac:dyDescent="0.25">
      <c r="A149" s="50" t="s">
        <v>760</v>
      </c>
      <c r="B149" s="145" t="s">
        <v>181</v>
      </c>
      <c r="C149" s="52">
        <v>2</v>
      </c>
    </row>
    <row r="150" spans="1:3" x14ac:dyDescent="0.25">
      <c r="A150" s="50" t="s">
        <v>760</v>
      </c>
      <c r="B150" s="145" t="s">
        <v>182</v>
      </c>
      <c r="C150" s="52">
        <v>2</v>
      </c>
    </row>
    <row r="151" spans="1:3" x14ac:dyDescent="0.25">
      <c r="A151" s="50" t="s">
        <v>760</v>
      </c>
      <c r="B151" s="145" t="s">
        <v>183</v>
      </c>
      <c r="C151" s="52">
        <v>1</v>
      </c>
    </row>
    <row r="152" spans="1:3" x14ac:dyDescent="0.25">
      <c r="A152" s="50" t="s">
        <v>760</v>
      </c>
      <c r="B152" s="145" t="s">
        <v>184</v>
      </c>
      <c r="C152" s="52">
        <v>0</v>
      </c>
    </row>
    <row r="153" spans="1:3" x14ac:dyDescent="0.25">
      <c r="A153" s="50" t="s">
        <v>760</v>
      </c>
      <c r="B153" s="145" t="s">
        <v>185</v>
      </c>
      <c r="C153" s="52">
        <v>-1</v>
      </c>
    </row>
    <row r="154" spans="1:3" x14ac:dyDescent="0.25">
      <c r="A154" s="50" t="s">
        <v>760</v>
      </c>
      <c r="B154" s="145" t="s">
        <v>636</v>
      </c>
      <c r="C154" s="52">
        <v>16</v>
      </c>
    </row>
    <row r="155" spans="1:3" x14ac:dyDescent="0.25">
      <c r="A155" s="50" t="s">
        <v>760</v>
      </c>
      <c r="B155" s="145" t="s">
        <v>644</v>
      </c>
      <c r="C155" s="52">
        <v>19</v>
      </c>
    </row>
    <row r="156" spans="1:3" x14ac:dyDescent="0.25">
      <c r="A156" s="50" t="s">
        <v>760</v>
      </c>
      <c r="B156" s="145" t="s">
        <v>647</v>
      </c>
      <c r="C156" s="52">
        <v>2</v>
      </c>
    </row>
    <row r="157" spans="1:3" x14ac:dyDescent="0.25">
      <c r="A157" s="50" t="s">
        <v>760</v>
      </c>
      <c r="B157" s="145" t="s">
        <v>679</v>
      </c>
      <c r="C157" s="52">
        <v>17</v>
      </c>
    </row>
    <row r="158" spans="1:3" x14ac:dyDescent="0.25">
      <c r="A158" s="50" t="s">
        <v>760</v>
      </c>
      <c r="B158" s="145" t="s">
        <v>680</v>
      </c>
      <c r="C158" s="52">
        <v>2</v>
      </c>
    </row>
    <row r="159" spans="1:3" x14ac:dyDescent="0.25">
      <c r="A159" s="50" t="s">
        <v>760</v>
      </c>
      <c r="B159" s="145" t="s">
        <v>664</v>
      </c>
      <c r="C159" s="52">
        <v>25</v>
      </c>
    </row>
    <row r="160" spans="1:3" x14ac:dyDescent="0.25">
      <c r="A160" s="50" t="s">
        <v>760</v>
      </c>
      <c r="B160" s="145" t="s">
        <v>666</v>
      </c>
      <c r="C160" s="52">
        <v>9</v>
      </c>
    </row>
    <row r="161" spans="1:3" x14ac:dyDescent="0.25">
      <c r="A161" s="50" t="s">
        <v>760</v>
      </c>
      <c r="B161" s="145" t="s">
        <v>681</v>
      </c>
      <c r="C161" s="52">
        <v>1</v>
      </c>
    </row>
    <row r="162" spans="1:3" x14ac:dyDescent="0.25">
      <c r="A162" s="50" t="s">
        <v>760</v>
      </c>
      <c r="B162" s="145" t="s">
        <v>682</v>
      </c>
      <c r="C162" s="52">
        <v>11</v>
      </c>
    </row>
    <row r="163" spans="1:3" x14ac:dyDescent="0.25">
      <c r="A163" s="50" t="s">
        <v>760</v>
      </c>
      <c r="B163" s="145" t="s">
        <v>683</v>
      </c>
      <c r="C163" s="52">
        <v>2</v>
      </c>
    </row>
    <row r="164" spans="1:3" x14ac:dyDescent="0.25">
      <c r="A164" s="50" t="s">
        <v>760</v>
      </c>
      <c r="B164" s="145" t="s">
        <v>684</v>
      </c>
      <c r="C164" s="52">
        <v>7</v>
      </c>
    </row>
    <row r="165" spans="1:3" x14ac:dyDescent="0.25">
      <c r="A165" s="50" t="s">
        <v>760</v>
      </c>
      <c r="B165" s="145" t="s">
        <v>685</v>
      </c>
      <c r="C165" s="52">
        <v>18</v>
      </c>
    </row>
    <row r="166" spans="1:3" x14ac:dyDescent="0.25">
      <c r="A166" s="50" t="s">
        <v>760</v>
      </c>
      <c r="B166" s="145" t="s">
        <v>667</v>
      </c>
      <c r="C166" s="52">
        <v>-1</v>
      </c>
    </row>
    <row r="167" spans="1:3" x14ac:dyDescent="0.25">
      <c r="A167" s="50" t="s">
        <v>760</v>
      </c>
      <c r="B167" s="145" t="s">
        <v>668</v>
      </c>
      <c r="C167" s="52">
        <v>0</v>
      </c>
    </row>
    <row r="168" spans="1:3" x14ac:dyDescent="0.25">
      <c r="A168" s="50" t="s">
        <v>760</v>
      </c>
      <c r="B168" s="145" t="s">
        <v>670</v>
      </c>
      <c r="C168" s="52">
        <v>4</v>
      </c>
    </row>
    <row r="169" spans="1:3" x14ac:dyDescent="0.25">
      <c r="A169" s="50" t="s">
        <v>760</v>
      </c>
      <c r="B169" s="145" t="s">
        <v>686</v>
      </c>
      <c r="C169" s="52">
        <v>20</v>
      </c>
    </row>
    <row r="170" spans="1:3" x14ac:dyDescent="0.25">
      <c r="A170" s="50" t="s">
        <v>760</v>
      </c>
      <c r="B170" s="145" t="s">
        <v>687</v>
      </c>
      <c r="C170" s="52">
        <v>8</v>
      </c>
    </row>
    <row r="171" spans="1:3" x14ac:dyDescent="0.25">
      <c r="A171" s="50" t="s">
        <v>760</v>
      </c>
      <c r="B171" s="145" t="s">
        <v>675</v>
      </c>
      <c r="C171" s="52">
        <v>17</v>
      </c>
    </row>
    <row r="172" spans="1:3" x14ac:dyDescent="0.25">
      <c r="A172" s="50" t="s">
        <v>764</v>
      </c>
      <c r="B172" s="51" t="s">
        <v>643</v>
      </c>
      <c r="C172" s="150">
        <v>11</v>
      </c>
    </row>
    <row r="173" spans="1:3" x14ac:dyDescent="0.25">
      <c r="A173" s="50" t="s">
        <v>764</v>
      </c>
      <c r="B173" s="144" t="s">
        <v>653</v>
      </c>
      <c r="C173" s="153">
        <v>3</v>
      </c>
    </row>
    <row r="174" spans="1:3" x14ac:dyDescent="0.25">
      <c r="A174" s="9" t="s">
        <v>781</v>
      </c>
      <c r="B174" s="51" t="s">
        <v>733</v>
      </c>
      <c r="C174" s="150">
        <v>3</v>
      </c>
    </row>
    <row r="175" spans="1:3" x14ac:dyDescent="0.25">
      <c r="A175" s="9" t="s">
        <v>781</v>
      </c>
      <c r="B175" s="144" t="s">
        <v>734</v>
      </c>
      <c r="C175" s="153">
        <v>0</v>
      </c>
    </row>
    <row r="176" spans="1:3" x14ac:dyDescent="0.25">
      <c r="A176" s="9" t="s">
        <v>756</v>
      </c>
      <c r="B176" s="144" t="s">
        <v>735</v>
      </c>
      <c r="C176" s="153">
        <v>8</v>
      </c>
    </row>
    <row r="177" spans="1:3" x14ac:dyDescent="0.25">
      <c r="A177" s="9" t="s">
        <v>756</v>
      </c>
      <c r="B177" s="51" t="s">
        <v>688</v>
      </c>
      <c r="C177" s="150">
        <v>7</v>
      </c>
    </row>
    <row r="178" spans="1:3" x14ac:dyDescent="0.25">
      <c r="A178" s="9" t="s">
        <v>756</v>
      </c>
      <c r="B178" s="144" t="s">
        <v>689</v>
      </c>
      <c r="C178" s="153">
        <v>6</v>
      </c>
    </row>
    <row r="179" spans="1:3" ht="13" thickBot="1" x14ac:dyDescent="0.3">
      <c r="A179" s="14" t="s">
        <v>782</v>
      </c>
      <c r="B179" s="165" t="s">
        <v>659</v>
      </c>
      <c r="C179" s="166">
        <v>4</v>
      </c>
    </row>
    <row r="180" spans="1:3" ht="13.5" thickTop="1" thickBot="1" x14ac:dyDescent="0.3">
      <c r="A180" s="14"/>
      <c r="B180" s="167" t="s">
        <v>311</v>
      </c>
      <c r="C180" s="47">
        <f>SUM(C3:C179)</f>
        <v>889.29160000000002</v>
      </c>
    </row>
    <row r="181" spans="1:3" ht="13" thickTop="1" x14ac:dyDescent="0.25"/>
  </sheetData>
  <mergeCells count="1">
    <mergeCell ref="A1:C1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4"/>
  <sheetViews>
    <sheetView zoomScale="136" zoomScaleNormal="136" workbookViewId="0">
      <pane ySplit="2" topLeftCell="A21" activePane="bottomLeft" state="frozen"/>
      <selection pane="bottomLeft" activeCell="A32" sqref="A32:XFD37"/>
    </sheetView>
  </sheetViews>
  <sheetFormatPr defaultRowHeight="12.5" x14ac:dyDescent="0.25"/>
  <cols>
    <col min="1" max="1" width="9.26953125" style="6" customWidth="1"/>
    <col min="2" max="2" width="31.7265625" style="146" customWidth="1"/>
    <col min="3" max="3" width="7.08984375" style="22" customWidth="1"/>
  </cols>
  <sheetData>
    <row r="1" spans="1:3" ht="28" customHeight="1" thickTop="1" x14ac:dyDescent="0.25">
      <c r="A1" s="140" t="s">
        <v>157</v>
      </c>
      <c r="B1" s="141"/>
      <c r="C1" s="143"/>
    </row>
    <row r="2" spans="1:3" ht="21" x14ac:dyDescent="0.25">
      <c r="A2" s="27" t="s">
        <v>759</v>
      </c>
      <c r="B2" s="29" t="s">
        <v>0</v>
      </c>
      <c r="C2" s="28" t="s">
        <v>737</v>
      </c>
    </row>
    <row r="3" spans="1:3" s="155" customFormat="1" x14ac:dyDescent="0.25">
      <c r="A3" s="50" t="s">
        <v>738</v>
      </c>
      <c r="B3" s="145" t="s">
        <v>659</v>
      </c>
      <c r="C3" s="52">
        <v>0</v>
      </c>
    </row>
    <row r="4" spans="1:3" s="155" customFormat="1" x14ac:dyDescent="0.25">
      <c r="A4" s="50" t="s">
        <v>758</v>
      </c>
      <c r="B4" s="145" t="s">
        <v>643</v>
      </c>
      <c r="C4" s="52">
        <v>0</v>
      </c>
    </row>
    <row r="5" spans="1:3" s="155" customFormat="1" x14ac:dyDescent="0.25">
      <c r="A5" s="50" t="s">
        <v>739</v>
      </c>
      <c r="B5" s="145" t="s">
        <v>735</v>
      </c>
      <c r="C5" s="52">
        <v>19</v>
      </c>
    </row>
    <row r="6" spans="1:3" s="155" customFormat="1" x14ac:dyDescent="0.25">
      <c r="A6" s="50" t="s">
        <v>739</v>
      </c>
      <c r="B6" s="145" t="s">
        <v>689</v>
      </c>
      <c r="C6" s="52">
        <v>12</v>
      </c>
    </row>
    <row r="7" spans="1:3" s="155" customFormat="1" x14ac:dyDescent="0.25">
      <c r="A7" s="50" t="s">
        <v>740</v>
      </c>
      <c r="B7" s="145" t="s">
        <v>735</v>
      </c>
      <c r="C7" s="52">
        <v>2</v>
      </c>
    </row>
    <row r="8" spans="1:3" s="155" customFormat="1" x14ac:dyDescent="0.25">
      <c r="A8" s="50" t="s">
        <v>740</v>
      </c>
      <c r="B8" s="145" t="s">
        <v>688</v>
      </c>
      <c r="C8" s="52">
        <v>9</v>
      </c>
    </row>
    <row r="9" spans="1:3" s="155" customFormat="1" x14ac:dyDescent="0.25">
      <c r="A9" s="50" t="s">
        <v>740</v>
      </c>
      <c r="B9" s="145" t="s">
        <v>689</v>
      </c>
      <c r="C9" s="52">
        <v>1</v>
      </c>
    </row>
    <row r="10" spans="1:3" s="155" customFormat="1" x14ac:dyDescent="0.25">
      <c r="A10" s="156" t="s">
        <v>765</v>
      </c>
      <c r="B10" s="157" t="s">
        <v>73</v>
      </c>
      <c r="C10" s="158">
        <v>2</v>
      </c>
    </row>
    <row r="11" spans="1:3" s="155" customFormat="1" x14ac:dyDescent="0.25">
      <c r="A11" s="156" t="s">
        <v>765</v>
      </c>
      <c r="B11" s="157" t="s">
        <v>84</v>
      </c>
      <c r="C11" s="158">
        <v>3</v>
      </c>
    </row>
    <row r="12" spans="1:3" s="155" customFormat="1" x14ac:dyDescent="0.25">
      <c r="A12" s="156" t="s">
        <v>765</v>
      </c>
      <c r="B12" s="157" t="s">
        <v>21</v>
      </c>
      <c r="C12" s="158">
        <v>5</v>
      </c>
    </row>
    <row r="13" spans="1:3" s="155" customFormat="1" x14ac:dyDescent="0.25">
      <c r="A13" s="156" t="s">
        <v>765</v>
      </c>
      <c r="B13" s="157" t="s">
        <v>22</v>
      </c>
      <c r="C13" s="158">
        <v>3</v>
      </c>
    </row>
    <row r="14" spans="1:3" s="155" customFormat="1" x14ac:dyDescent="0.25">
      <c r="A14" s="156" t="s">
        <v>766</v>
      </c>
      <c r="B14" s="157" t="s">
        <v>53</v>
      </c>
      <c r="C14" s="158">
        <v>3</v>
      </c>
    </row>
    <row r="15" spans="1:3" s="155" customFormat="1" x14ac:dyDescent="0.25">
      <c r="A15" s="156" t="s">
        <v>766</v>
      </c>
      <c r="B15" s="157" t="s">
        <v>85</v>
      </c>
      <c r="C15" s="158">
        <v>1</v>
      </c>
    </row>
    <row r="16" spans="1:3" s="155" customFormat="1" x14ac:dyDescent="0.25">
      <c r="A16" s="156" t="s">
        <v>767</v>
      </c>
      <c r="B16" s="157" t="s">
        <v>86</v>
      </c>
      <c r="C16" s="158">
        <v>8</v>
      </c>
    </row>
    <row r="17" spans="1:3" s="155" customFormat="1" x14ac:dyDescent="0.25">
      <c r="A17" s="156" t="s">
        <v>767</v>
      </c>
      <c r="B17" s="157" t="s">
        <v>74</v>
      </c>
      <c r="C17" s="158">
        <v>6</v>
      </c>
    </row>
    <row r="18" spans="1:3" s="155" customFormat="1" x14ac:dyDescent="0.25">
      <c r="A18" s="156" t="s">
        <v>767</v>
      </c>
      <c r="B18" s="157" t="s">
        <v>55</v>
      </c>
      <c r="C18" s="158">
        <v>6</v>
      </c>
    </row>
    <row r="19" spans="1:3" s="155" customFormat="1" x14ac:dyDescent="0.25">
      <c r="A19" s="50" t="s">
        <v>741</v>
      </c>
      <c r="B19" s="145" t="s">
        <v>704</v>
      </c>
      <c r="C19" s="52">
        <v>2</v>
      </c>
    </row>
    <row r="20" spans="1:3" s="155" customFormat="1" x14ac:dyDescent="0.25">
      <c r="A20" s="50" t="s">
        <v>741</v>
      </c>
      <c r="B20" s="145" t="s">
        <v>705</v>
      </c>
      <c r="C20" s="52">
        <v>1</v>
      </c>
    </row>
    <row r="21" spans="1:3" s="155" customFormat="1" x14ac:dyDescent="0.25">
      <c r="A21" s="50" t="s">
        <v>742</v>
      </c>
      <c r="B21" s="145" t="s">
        <v>707</v>
      </c>
      <c r="C21" s="52">
        <v>2</v>
      </c>
    </row>
    <row r="22" spans="1:3" s="155" customFormat="1" x14ac:dyDescent="0.25">
      <c r="A22" s="50" t="s">
        <v>742</v>
      </c>
      <c r="B22" s="145" t="s">
        <v>712</v>
      </c>
      <c r="C22" s="52">
        <v>14</v>
      </c>
    </row>
    <row r="23" spans="1:3" s="155" customFormat="1" x14ac:dyDescent="0.25">
      <c r="A23" s="50" t="s">
        <v>742</v>
      </c>
      <c r="B23" s="145" t="s">
        <v>713</v>
      </c>
      <c r="C23" s="52">
        <v>0</v>
      </c>
    </row>
    <row r="24" spans="1:3" s="155" customFormat="1" x14ac:dyDescent="0.25">
      <c r="A24" s="50" t="s">
        <v>742</v>
      </c>
      <c r="B24" s="145" t="s">
        <v>743</v>
      </c>
      <c r="C24" s="52">
        <v>4</v>
      </c>
    </row>
    <row r="25" spans="1:3" s="155" customFormat="1" x14ac:dyDescent="0.25">
      <c r="A25" s="50" t="s">
        <v>742</v>
      </c>
      <c r="B25" s="145" t="s">
        <v>714</v>
      </c>
      <c r="C25" s="52">
        <v>3</v>
      </c>
    </row>
    <row r="26" spans="1:3" s="155" customFormat="1" x14ac:dyDescent="0.25">
      <c r="A26" s="50" t="s">
        <v>742</v>
      </c>
      <c r="B26" s="145" t="s">
        <v>744</v>
      </c>
      <c r="C26" s="52">
        <v>5</v>
      </c>
    </row>
    <row r="27" spans="1:3" s="155" customFormat="1" x14ac:dyDescent="0.25">
      <c r="A27" s="50" t="s">
        <v>742</v>
      </c>
      <c r="B27" s="145" t="s">
        <v>716</v>
      </c>
      <c r="C27" s="52">
        <v>0</v>
      </c>
    </row>
    <row r="28" spans="1:3" s="155" customFormat="1" x14ac:dyDescent="0.25">
      <c r="A28" s="50" t="s">
        <v>742</v>
      </c>
      <c r="B28" s="145" t="s">
        <v>745</v>
      </c>
      <c r="C28" s="52">
        <v>0</v>
      </c>
    </row>
    <row r="29" spans="1:3" s="155" customFormat="1" x14ac:dyDescent="0.25">
      <c r="A29" s="50" t="s">
        <v>742</v>
      </c>
      <c r="B29" s="145" t="s">
        <v>717</v>
      </c>
      <c r="C29" s="52">
        <v>0</v>
      </c>
    </row>
    <row r="30" spans="1:3" s="155" customFormat="1" x14ac:dyDescent="0.25">
      <c r="A30" s="156" t="s">
        <v>762</v>
      </c>
      <c r="B30" s="157" t="s">
        <v>93</v>
      </c>
      <c r="C30" s="158">
        <v>5</v>
      </c>
    </row>
    <row r="31" spans="1:3" s="155" customFormat="1" x14ac:dyDescent="0.25">
      <c r="A31" s="156" t="s">
        <v>762</v>
      </c>
      <c r="B31" s="157" t="s">
        <v>94</v>
      </c>
      <c r="C31" s="158">
        <v>3</v>
      </c>
    </row>
    <row r="32" spans="1:3" s="155" customFormat="1" x14ac:dyDescent="0.25">
      <c r="A32" s="156" t="s">
        <v>761</v>
      </c>
      <c r="B32" s="157" t="s">
        <v>35</v>
      </c>
      <c r="C32" s="158">
        <v>1</v>
      </c>
    </row>
    <row r="33" spans="1:3" s="155" customFormat="1" x14ac:dyDescent="0.25">
      <c r="A33" s="50" t="s">
        <v>746</v>
      </c>
      <c r="B33" s="145" t="s">
        <v>726</v>
      </c>
      <c r="C33" s="52">
        <v>0</v>
      </c>
    </row>
    <row r="34" spans="1:3" s="155" customFormat="1" x14ac:dyDescent="0.25">
      <c r="A34" s="50" t="s">
        <v>746</v>
      </c>
      <c r="B34" s="145" t="s">
        <v>682</v>
      </c>
      <c r="C34" s="52">
        <v>5</v>
      </c>
    </row>
    <row r="35" spans="1:3" s="155" customFormat="1" x14ac:dyDescent="0.25">
      <c r="A35" s="50" t="s">
        <v>746</v>
      </c>
      <c r="B35" s="145" t="s">
        <v>683</v>
      </c>
      <c r="C35" s="52">
        <v>6</v>
      </c>
    </row>
    <row r="36" spans="1:3" s="155" customFormat="1" x14ac:dyDescent="0.25">
      <c r="A36" s="50" t="s">
        <v>746</v>
      </c>
      <c r="B36" s="145" t="s">
        <v>718</v>
      </c>
      <c r="C36" s="52">
        <v>1</v>
      </c>
    </row>
    <row r="37" spans="1:3" s="155" customFormat="1" x14ac:dyDescent="0.25">
      <c r="A37" s="156" t="s">
        <v>768</v>
      </c>
      <c r="B37" s="157" t="s">
        <v>62</v>
      </c>
      <c r="C37" s="158">
        <v>9</v>
      </c>
    </row>
    <row r="38" spans="1:3" s="155" customFormat="1" x14ac:dyDescent="0.25">
      <c r="A38" s="156" t="s">
        <v>768</v>
      </c>
      <c r="B38" s="157" t="s">
        <v>63</v>
      </c>
      <c r="C38" s="158">
        <v>4</v>
      </c>
    </row>
    <row r="39" spans="1:3" s="155" customFormat="1" x14ac:dyDescent="0.25">
      <c r="A39" s="156" t="s">
        <v>768</v>
      </c>
      <c r="B39" s="157" t="s">
        <v>64</v>
      </c>
      <c r="C39" s="158">
        <v>6</v>
      </c>
    </row>
    <row r="40" spans="1:3" s="155" customFormat="1" x14ac:dyDescent="0.25">
      <c r="A40" s="50" t="s">
        <v>678</v>
      </c>
      <c r="B40" s="145" t="s">
        <v>636</v>
      </c>
      <c r="C40" s="52">
        <v>15</v>
      </c>
    </row>
    <row r="41" spans="1:3" s="155" customFormat="1" x14ac:dyDescent="0.25">
      <c r="A41" s="50" t="s">
        <v>678</v>
      </c>
      <c r="B41" s="145" t="s">
        <v>747</v>
      </c>
      <c r="C41" s="52">
        <v>14</v>
      </c>
    </row>
    <row r="42" spans="1:3" s="155" customFormat="1" x14ac:dyDescent="0.25">
      <c r="A42" s="50" t="s">
        <v>678</v>
      </c>
      <c r="B42" s="145" t="s">
        <v>679</v>
      </c>
      <c r="C42" s="52">
        <v>8</v>
      </c>
    </row>
    <row r="43" spans="1:3" s="155" customFormat="1" x14ac:dyDescent="0.25">
      <c r="A43" s="50" t="s">
        <v>678</v>
      </c>
      <c r="B43" s="145" t="s">
        <v>748</v>
      </c>
      <c r="C43" s="52">
        <v>0</v>
      </c>
    </row>
    <row r="44" spans="1:3" s="155" customFormat="1" x14ac:dyDescent="0.25">
      <c r="A44" s="50" t="s">
        <v>678</v>
      </c>
      <c r="B44" s="145" t="s">
        <v>680</v>
      </c>
      <c r="C44" s="52">
        <v>2</v>
      </c>
    </row>
    <row r="45" spans="1:3" s="155" customFormat="1" x14ac:dyDescent="0.25">
      <c r="A45" s="50" t="s">
        <v>678</v>
      </c>
      <c r="B45" s="145" t="s">
        <v>681</v>
      </c>
      <c r="C45" s="52">
        <v>0</v>
      </c>
    </row>
    <row r="46" spans="1:3" s="155" customFormat="1" x14ac:dyDescent="0.25">
      <c r="A46" s="50" t="s">
        <v>678</v>
      </c>
      <c r="B46" s="145" t="s">
        <v>682</v>
      </c>
      <c r="C46" s="52">
        <v>10</v>
      </c>
    </row>
    <row r="47" spans="1:3" s="155" customFormat="1" x14ac:dyDescent="0.25">
      <c r="A47" s="50" t="s">
        <v>678</v>
      </c>
      <c r="B47" s="145" t="s">
        <v>683</v>
      </c>
      <c r="C47" s="52">
        <v>18</v>
      </c>
    </row>
    <row r="48" spans="1:3" s="155" customFormat="1" x14ac:dyDescent="0.25">
      <c r="A48" s="50" t="s">
        <v>678</v>
      </c>
      <c r="B48" s="145" t="s">
        <v>749</v>
      </c>
      <c r="C48" s="52">
        <v>4</v>
      </c>
    </row>
    <row r="49" spans="1:3" s="155" customFormat="1" x14ac:dyDescent="0.25">
      <c r="A49" s="50" t="s">
        <v>678</v>
      </c>
      <c r="B49" s="145" t="s">
        <v>686</v>
      </c>
      <c r="C49" s="52">
        <v>115</v>
      </c>
    </row>
    <row r="50" spans="1:3" s="155" customFormat="1" x14ac:dyDescent="0.25">
      <c r="A50" s="50" t="s">
        <v>678</v>
      </c>
      <c r="B50" s="145" t="s">
        <v>687</v>
      </c>
      <c r="C50" s="52">
        <v>7</v>
      </c>
    </row>
    <row r="51" spans="1:3" s="155" customFormat="1" x14ac:dyDescent="0.25">
      <c r="A51" s="50" t="s">
        <v>750</v>
      </c>
      <c r="B51" s="157" t="s">
        <v>25</v>
      </c>
      <c r="C51" s="158">
        <v>16</v>
      </c>
    </row>
    <row r="52" spans="1:3" s="155" customFormat="1" x14ac:dyDescent="0.25">
      <c r="A52" s="50" t="s">
        <v>750</v>
      </c>
      <c r="B52" s="157" t="s">
        <v>28</v>
      </c>
      <c r="C52" s="158">
        <v>11</v>
      </c>
    </row>
    <row r="53" spans="1:3" s="155" customFormat="1" x14ac:dyDescent="0.25">
      <c r="A53" s="50" t="s">
        <v>750</v>
      </c>
      <c r="B53" s="157" t="s">
        <v>87</v>
      </c>
      <c r="C53" s="158">
        <v>4</v>
      </c>
    </row>
    <row r="54" spans="1:3" s="155" customFormat="1" x14ac:dyDescent="0.25">
      <c r="A54" s="50" t="s">
        <v>750</v>
      </c>
      <c r="B54" s="157" t="s">
        <v>88</v>
      </c>
      <c r="C54" s="158">
        <v>4</v>
      </c>
    </row>
    <row r="55" spans="1:3" s="155" customFormat="1" x14ac:dyDescent="0.25">
      <c r="A55" s="50" t="s">
        <v>750</v>
      </c>
      <c r="B55" s="157" t="s">
        <v>89</v>
      </c>
      <c r="C55" s="158">
        <v>9</v>
      </c>
    </row>
    <row r="56" spans="1:3" s="155" customFormat="1" x14ac:dyDescent="0.25">
      <c r="A56" s="50" t="s">
        <v>750</v>
      </c>
      <c r="B56" s="157" t="s">
        <v>6</v>
      </c>
      <c r="C56" s="158">
        <v>11</v>
      </c>
    </row>
    <row r="57" spans="1:3" s="155" customFormat="1" x14ac:dyDescent="0.25">
      <c r="A57" s="50" t="s">
        <v>750</v>
      </c>
      <c r="B57" s="157" t="s">
        <v>90</v>
      </c>
      <c r="C57" s="158">
        <v>5</v>
      </c>
    </row>
    <row r="58" spans="1:3" s="155" customFormat="1" x14ac:dyDescent="0.25">
      <c r="A58" s="50" t="s">
        <v>750</v>
      </c>
      <c r="B58" s="157" t="s">
        <v>78</v>
      </c>
      <c r="C58" s="158">
        <v>10</v>
      </c>
    </row>
    <row r="59" spans="1:3" s="155" customFormat="1" x14ac:dyDescent="0.25">
      <c r="A59" s="50" t="s">
        <v>750</v>
      </c>
      <c r="B59" s="157" t="s">
        <v>91</v>
      </c>
      <c r="C59" s="158">
        <v>1</v>
      </c>
    </row>
    <row r="60" spans="1:3" s="155" customFormat="1" x14ac:dyDescent="0.25">
      <c r="A60" s="50" t="s">
        <v>750</v>
      </c>
      <c r="B60" s="157" t="s">
        <v>92</v>
      </c>
      <c r="C60" s="158">
        <v>1</v>
      </c>
    </row>
    <row r="61" spans="1:3" s="155" customFormat="1" x14ac:dyDescent="0.25">
      <c r="A61" s="50" t="s">
        <v>750</v>
      </c>
      <c r="B61" s="157" t="s">
        <v>16</v>
      </c>
      <c r="C61" s="158">
        <v>9</v>
      </c>
    </row>
    <row r="62" spans="1:3" s="155" customFormat="1" x14ac:dyDescent="0.25">
      <c r="A62" s="50" t="s">
        <v>750</v>
      </c>
      <c r="B62" s="157" t="s">
        <v>30</v>
      </c>
      <c r="C62" s="158">
        <v>2</v>
      </c>
    </row>
    <row r="63" spans="1:3" s="155" customFormat="1" x14ac:dyDescent="0.25">
      <c r="A63" s="50" t="s">
        <v>750</v>
      </c>
      <c r="B63" s="157" t="s">
        <v>70</v>
      </c>
      <c r="C63" s="158">
        <v>4</v>
      </c>
    </row>
    <row r="64" spans="1:3" s="155" customFormat="1" x14ac:dyDescent="0.25">
      <c r="A64" s="50" t="s">
        <v>750</v>
      </c>
      <c r="B64" s="157" t="s">
        <v>11</v>
      </c>
      <c r="C64" s="158">
        <v>3</v>
      </c>
    </row>
    <row r="65" spans="1:3" s="155" customFormat="1" x14ac:dyDescent="0.25">
      <c r="A65" s="50" t="s">
        <v>750</v>
      </c>
      <c r="B65" s="157" t="s">
        <v>17</v>
      </c>
      <c r="C65" s="158">
        <v>12</v>
      </c>
    </row>
    <row r="66" spans="1:3" s="155" customFormat="1" x14ac:dyDescent="0.25">
      <c r="A66" s="50" t="s">
        <v>750</v>
      </c>
      <c r="B66" s="157" t="s">
        <v>18</v>
      </c>
      <c r="C66" s="158">
        <v>5</v>
      </c>
    </row>
    <row r="67" spans="1:3" s="155" customFormat="1" x14ac:dyDescent="0.25">
      <c r="A67" s="50" t="s">
        <v>750</v>
      </c>
      <c r="B67" s="145" t="s">
        <v>636</v>
      </c>
      <c r="C67" s="52">
        <v>2</v>
      </c>
    </row>
    <row r="68" spans="1:3" s="155" customFormat="1" x14ac:dyDescent="0.25">
      <c r="A68" s="50" t="s">
        <v>750</v>
      </c>
      <c r="B68" s="145" t="s">
        <v>751</v>
      </c>
      <c r="C68" s="52">
        <v>0</v>
      </c>
    </row>
    <row r="69" spans="1:3" s="155" customFormat="1" x14ac:dyDescent="0.25">
      <c r="A69" s="50" t="s">
        <v>750</v>
      </c>
      <c r="B69" s="145" t="s">
        <v>639</v>
      </c>
      <c r="C69" s="52">
        <v>24</v>
      </c>
    </row>
    <row r="70" spans="1:3" s="155" customFormat="1" x14ac:dyDescent="0.25">
      <c r="A70" s="50" t="s">
        <v>750</v>
      </c>
      <c r="B70" s="145" t="s">
        <v>641</v>
      </c>
      <c r="C70" s="52">
        <v>-1</v>
      </c>
    </row>
    <row r="71" spans="1:3" s="155" customFormat="1" x14ac:dyDescent="0.25">
      <c r="A71" s="50" t="s">
        <v>750</v>
      </c>
      <c r="B71" s="145" t="s">
        <v>752</v>
      </c>
      <c r="C71" s="52">
        <v>-1</v>
      </c>
    </row>
    <row r="72" spans="1:3" s="155" customFormat="1" x14ac:dyDescent="0.25">
      <c r="A72" s="50" t="s">
        <v>750</v>
      </c>
      <c r="B72" s="145" t="s">
        <v>642</v>
      </c>
      <c r="C72" s="52">
        <v>-2</v>
      </c>
    </row>
    <row r="73" spans="1:3" s="155" customFormat="1" x14ac:dyDescent="0.25">
      <c r="A73" s="50" t="s">
        <v>750</v>
      </c>
      <c r="B73" s="145" t="s">
        <v>643</v>
      </c>
      <c r="C73" s="52">
        <v>59</v>
      </c>
    </row>
    <row r="74" spans="1:3" s="155" customFormat="1" x14ac:dyDescent="0.25">
      <c r="A74" s="50" t="s">
        <v>750</v>
      </c>
      <c r="B74" s="145" t="s">
        <v>644</v>
      </c>
      <c r="C74" s="52">
        <v>1</v>
      </c>
    </row>
    <row r="75" spans="1:3" s="155" customFormat="1" x14ac:dyDescent="0.25">
      <c r="A75" s="50" t="s">
        <v>750</v>
      </c>
      <c r="B75" s="145" t="s">
        <v>646</v>
      </c>
      <c r="C75" s="52">
        <v>3</v>
      </c>
    </row>
    <row r="76" spans="1:3" s="155" customFormat="1" x14ac:dyDescent="0.25">
      <c r="A76" s="50" t="s">
        <v>750</v>
      </c>
      <c r="B76" s="145" t="s">
        <v>647</v>
      </c>
      <c r="C76" s="52">
        <v>3</v>
      </c>
    </row>
    <row r="77" spans="1:3" s="155" customFormat="1" x14ac:dyDescent="0.25">
      <c r="A77" s="50" t="s">
        <v>750</v>
      </c>
      <c r="B77" s="145" t="s">
        <v>648</v>
      </c>
      <c r="C77" s="52">
        <v>22</v>
      </c>
    </row>
    <row r="78" spans="1:3" s="155" customFormat="1" x14ac:dyDescent="0.25">
      <c r="A78" s="50" t="s">
        <v>750</v>
      </c>
      <c r="B78" s="145" t="s">
        <v>653</v>
      </c>
      <c r="C78" s="52">
        <v>53</v>
      </c>
    </row>
    <row r="79" spans="1:3" s="155" customFormat="1" x14ac:dyDescent="0.25">
      <c r="A79" s="50" t="s">
        <v>750</v>
      </c>
      <c r="B79" s="145" t="s">
        <v>753</v>
      </c>
      <c r="C79" s="52">
        <v>1</v>
      </c>
    </row>
    <row r="80" spans="1:3" s="155" customFormat="1" x14ac:dyDescent="0.25">
      <c r="A80" s="50" t="s">
        <v>750</v>
      </c>
      <c r="B80" s="145" t="s">
        <v>747</v>
      </c>
      <c r="C80" s="52">
        <v>9</v>
      </c>
    </row>
    <row r="81" spans="1:3" s="155" customFormat="1" x14ac:dyDescent="0.25">
      <c r="A81" s="50" t="s">
        <v>750</v>
      </c>
      <c r="B81" s="145" t="s">
        <v>659</v>
      </c>
      <c r="C81" s="52">
        <v>17</v>
      </c>
    </row>
    <row r="82" spans="1:3" s="155" customFormat="1" x14ac:dyDescent="0.25">
      <c r="A82" s="50" t="s">
        <v>750</v>
      </c>
      <c r="B82" s="145" t="s">
        <v>661</v>
      </c>
      <c r="C82" s="52">
        <v>1</v>
      </c>
    </row>
    <row r="83" spans="1:3" s="155" customFormat="1" x14ac:dyDescent="0.25">
      <c r="A83" s="50" t="s">
        <v>750</v>
      </c>
      <c r="B83" s="145" t="s">
        <v>662</v>
      </c>
      <c r="C83" s="52">
        <v>6</v>
      </c>
    </row>
    <row r="84" spans="1:3" s="155" customFormat="1" x14ac:dyDescent="0.25">
      <c r="A84" s="50" t="s">
        <v>750</v>
      </c>
      <c r="B84" s="145" t="s">
        <v>664</v>
      </c>
      <c r="C84" s="52">
        <v>10</v>
      </c>
    </row>
    <row r="85" spans="1:3" s="155" customFormat="1" x14ac:dyDescent="0.25">
      <c r="A85" s="50" t="s">
        <v>750</v>
      </c>
      <c r="B85" s="145" t="s">
        <v>666</v>
      </c>
      <c r="C85" s="52">
        <v>6</v>
      </c>
    </row>
    <row r="86" spans="1:3" s="155" customFormat="1" x14ac:dyDescent="0.25">
      <c r="A86" s="50" t="s">
        <v>750</v>
      </c>
      <c r="B86" s="145" t="s">
        <v>754</v>
      </c>
      <c r="C86" s="52">
        <v>0</v>
      </c>
    </row>
    <row r="87" spans="1:3" s="155" customFormat="1" x14ac:dyDescent="0.25">
      <c r="A87" s="50" t="s">
        <v>750</v>
      </c>
      <c r="B87" s="145" t="s">
        <v>668</v>
      </c>
      <c r="C87" s="52">
        <v>5</v>
      </c>
    </row>
    <row r="88" spans="1:3" s="155" customFormat="1" x14ac:dyDescent="0.25">
      <c r="A88" s="50" t="s">
        <v>750</v>
      </c>
      <c r="B88" s="145" t="s">
        <v>669</v>
      </c>
      <c r="C88" s="52">
        <v>2</v>
      </c>
    </row>
    <row r="89" spans="1:3" s="155" customFormat="1" x14ac:dyDescent="0.25">
      <c r="A89" s="50" t="s">
        <v>750</v>
      </c>
      <c r="B89" s="145" t="s">
        <v>671</v>
      </c>
      <c r="C89" s="52">
        <v>0</v>
      </c>
    </row>
    <row r="90" spans="1:3" s="155" customFormat="1" x14ac:dyDescent="0.25">
      <c r="A90" s="50" t="s">
        <v>750</v>
      </c>
      <c r="B90" s="145" t="s">
        <v>672</v>
      </c>
      <c r="C90" s="52">
        <v>8</v>
      </c>
    </row>
    <row r="91" spans="1:3" s="155" customFormat="1" x14ac:dyDescent="0.25">
      <c r="A91" s="50" t="s">
        <v>750</v>
      </c>
      <c r="B91" s="145" t="s">
        <v>673</v>
      </c>
      <c r="C91" s="52">
        <v>4</v>
      </c>
    </row>
    <row r="92" spans="1:3" s="155" customFormat="1" x14ac:dyDescent="0.25">
      <c r="A92" s="50" t="s">
        <v>750</v>
      </c>
      <c r="B92" s="145" t="s">
        <v>674</v>
      </c>
      <c r="C92" s="52">
        <v>1</v>
      </c>
    </row>
    <row r="93" spans="1:3" s="155" customFormat="1" x14ac:dyDescent="0.25">
      <c r="A93" s="50" t="s">
        <v>750</v>
      </c>
      <c r="B93" s="145" t="s">
        <v>675</v>
      </c>
      <c r="C93" s="52">
        <v>42</v>
      </c>
    </row>
    <row r="94" spans="1:3" s="155" customFormat="1" x14ac:dyDescent="0.25">
      <c r="A94" s="50" t="s">
        <v>750</v>
      </c>
      <c r="B94" s="145" t="s">
        <v>677</v>
      </c>
      <c r="C94" s="52">
        <v>7</v>
      </c>
    </row>
    <row r="95" spans="1:3" s="155" customFormat="1" x14ac:dyDescent="0.25">
      <c r="A95" s="50" t="s">
        <v>755</v>
      </c>
      <c r="B95" s="145" t="s">
        <v>672</v>
      </c>
      <c r="C95" s="52">
        <v>0</v>
      </c>
    </row>
    <row r="96" spans="1:3" s="155" customFormat="1" x14ac:dyDescent="0.25">
      <c r="A96" s="50" t="s">
        <v>756</v>
      </c>
      <c r="B96" s="145" t="s">
        <v>735</v>
      </c>
      <c r="C96" s="52">
        <v>10</v>
      </c>
    </row>
    <row r="97" spans="1:3" s="155" customFormat="1" x14ac:dyDescent="0.25">
      <c r="A97" s="50" t="s">
        <v>756</v>
      </c>
      <c r="B97" s="145" t="s">
        <v>688</v>
      </c>
      <c r="C97" s="52">
        <v>13</v>
      </c>
    </row>
    <row r="98" spans="1:3" s="155" customFormat="1" x14ac:dyDescent="0.25">
      <c r="A98" s="50" t="s">
        <v>756</v>
      </c>
      <c r="B98" s="145" t="s">
        <v>689</v>
      </c>
      <c r="C98" s="52">
        <v>5</v>
      </c>
    </row>
    <row r="99" spans="1:3" s="155" customFormat="1" x14ac:dyDescent="0.25">
      <c r="A99" s="156" t="s">
        <v>760</v>
      </c>
      <c r="B99" s="145" t="s">
        <v>160</v>
      </c>
      <c r="C99" s="52">
        <v>115</v>
      </c>
    </row>
    <row r="100" spans="1:3" s="155" customFormat="1" x14ac:dyDescent="0.25">
      <c r="A100" s="156" t="s">
        <v>760</v>
      </c>
      <c r="B100" s="145" t="s">
        <v>181</v>
      </c>
      <c r="C100" s="52">
        <v>18</v>
      </c>
    </row>
    <row r="101" spans="1:3" s="155" customFormat="1" x14ac:dyDescent="0.25">
      <c r="A101" s="156" t="s">
        <v>760</v>
      </c>
      <c r="B101" s="145" t="s">
        <v>161</v>
      </c>
      <c r="C101" s="52">
        <v>15</v>
      </c>
    </row>
    <row r="102" spans="1:3" s="155" customFormat="1" x14ac:dyDescent="0.25">
      <c r="A102" s="156" t="s">
        <v>760</v>
      </c>
      <c r="B102" s="145" t="s">
        <v>164</v>
      </c>
      <c r="C102" s="52">
        <v>14</v>
      </c>
    </row>
    <row r="103" spans="1:3" s="155" customFormat="1" x14ac:dyDescent="0.25">
      <c r="A103" s="156" t="s">
        <v>760</v>
      </c>
      <c r="B103" s="145" t="s">
        <v>186</v>
      </c>
      <c r="C103" s="52">
        <v>14</v>
      </c>
    </row>
    <row r="104" spans="1:3" s="155" customFormat="1" x14ac:dyDescent="0.25">
      <c r="A104" s="156" t="s">
        <v>760</v>
      </c>
      <c r="B104" s="145" t="s">
        <v>176</v>
      </c>
      <c r="C104" s="52">
        <v>10</v>
      </c>
    </row>
    <row r="105" spans="1:3" s="155" customFormat="1" x14ac:dyDescent="0.25">
      <c r="A105" s="156" t="s">
        <v>760</v>
      </c>
      <c r="B105" s="145" t="s">
        <v>165</v>
      </c>
      <c r="C105" s="52">
        <v>8</v>
      </c>
    </row>
    <row r="106" spans="1:3" s="155" customFormat="1" x14ac:dyDescent="0.25">
      <c r="A106" s="156" t="s">
        <v>760</v>
      </c>
      <c r="B106" s="145" t="s">
        <v>167</v>
      </c>
      <c r="C106" s="52">
        <v>8</v>
      </c>
    </row>
    <row r="107" spans="1:3" s="155" customFormat="1" x14ac:dyDescent="0.25">
      <c r="A107" s="156" t="s">
        <v>760</v>
      </c>
      <c r="B107" s="145" t="s">
        <v>166</v>
      </c>
      <c r="C107" s="52">
        <v>8</v>
      </c>
    </row>
    <row r="108" spans="1:3" s="155" customFormat="1" x14ac:dyDescent="0.25">
      <c r="A108" s="156" t="s">
        <v>760</v>
      </c>
      <c r="B108" s="145" t="s">
        <v>168</v>
      </c>
      <c r="C108" s="52">
        <v>7</v>
      </c>
    </row>
    <row r="109" spans="1:3" s="155" customFormat="1" x14ac:dyDescent="0.25">
      <c r="A109" s="156" t="s">
        <v>760</v>
      </c>
      <c r="B109" s="145" t="s">
        <v>187</v>
      </c>
      <c r="C109" s="52">
        <v>4</v>
      </c>
    </row>
    <row r="110" spans="1:3" s="155" customFormat="1" x14ac:dyDescent="0.25">
      <c r="A110" s="156" t="s">
        <v>760</v>
      </c>
      <c r="B110" s="145" t="s">
        <v>182</v>
      </c>
      <c r="C110" s="52">
        <v>2</v>
      </c>
    </row>
    <row r="111" spans="1:3" s="155" customFormat="1" x14ac:dyDescent="0.25">
      <c r="A111" s="156" t="s">
        <v>760</v>
      </c>
      <c r="B111" s="145" t="s">
        <v>183</v>
      </c>
      <c r="C111" s="52">
        <v>0</v>
      </c>
    </row>
    <row r="112" spans="1:3" s="155" customFormat="1" x14ac:dyDescent="0.25">
      <c r="A112" s="156" t="s">
        <v>760</v>
      </c>
      <c r="B112" s="145" t="s">
        <v>188</v>
      </c>
      <c r="C112" s="52">
        <v>0</v>
      </c>
    </row>
    <row r="113" spans="1:3" s="155" customFormat="1" x14ac:dyDescent="0.25">
      <c r="A113" s="156" t="s">
        <v>763</v>
      </c>
      <c r="B113" s="157" t="s">
        <v>6</v>
      </c>
      <c r="C113" s="158">
        <v>42</v>
      </c>
    </row>
    <row r="114" spans="1:3" s="155" customFormat="1" x14ac:dyDescent="0.25">
      <c r="A114" s="156" t="s">
        <v>763</v>
      </c>
      <c r="B114" s="157" t="s">
        <v>30</v>
      </c>
      <c r="C114" s="158">
        <v>12</v>
      </c>
    </row>
    <row r="115" spans="1:3" s="155" customFormat="1" x14ac:dyDescent="0.25">
      <c r="A115" s="156" t="s">
        <v>763</v>
      </c>
      <c r="B115" s="157" t="s">
        <v>11</v>
      </c>
      <c r="C115" s="158">
        <v>12</v>
      </c>
    </row>
    <row r="116" spans="1:3" s="155" customFormat="1" x14ac:dyDescent="0.25">
      <c r="A116" s="156" t="s">
        <v>763</v>
      </c>
      <c r="B116" s="157" t="s">
        <v>12</v>
      </c>
      <c r="C116" s="158">
        <v>6</v>
      </c>
    </row>
    <row r="117" spans="1:3" s="155" customFormat="1" x14ac:dyDescent="0.25">
      <c r="A117" s="50" t="s">
        <v>757</v>
      </c>
      <c r="B117" s="145" t="s">
        <v>643</v>
      </c>
      <c r="C117" s="52">
        <v>8</v>
      </c>
    </row>
    <row r="118" spans="1:3" s="155" customFormat="1" x14ac:dyDescent="0.25">
      <c r="A118" s="50" t="s">
        <v>757</v>
      </c>
      <c r="B118" s="145" t="s">
        <v>653</v>
      </c>
      <c r="C118" s="52">
        <v>8</v>
      </c>
    </row>
    <row r="119" spans="1:3" s="155" customFormat="1" x14ac:dyDescent="0.25">
      <c r="A119" s="50" t="s">
        <v>757</v>
      </c>
      <c r="B119" s="145" t="s">
        <v>675</v>
      </c>
      <c r="C119" s="52">
        <v>14</v>
      </c>
    </row>
    <row r="120" spans="1:3" s="155" customFormat="1" x14ac:dyDescent="0.25">
      <c r="A120" s="156" t="s">
        <v>764</v>
      </c>
      <c r="B120" s="157" t="s">
        <v>16</v>
      </c>
      <c r="C120" s="158">
        <v>70</v>
      </c>
    </row>
    <row r="121" spans="1:3" s="155" customFormat="1" x14ac:dyDescent="0.25">
      <c r="A121" s="156" t="s">
        <v>764</v>
      </c>
      <c r="B121" s="157" t="s">
        <v>17</v>
      </c>
      <c r="C121" s="158">
        <v>40</v>
      </c>
    </row>
    <row r="122" spans="1:3" s="155" customFormat="1" ht="13" thickBot="1" x14ac:dyDescent="0.3">
      <c r="A122" s="159" t="s">
        <v>764</v>
      </c>
      <c r="B122" s="160" t="s">
        <v>18</v>
      </c>
      <c r="C122" s="161">
        <v>10</v>
      </c>
    </row>
    <row r="123" spans="1:3" s="155" customFormat="1" ht="13.5" thickTop="1" thickBot="1" x14ac:dyDescent="0.3">
      <c r="A123" s="162"/>
      <c r="B123" s="163" t="s">
        <v>311</v>
      </c>
      <c r="C123" s="152">
        <f>SUM(C3:C122)</f>
        <v>1206</v>
      </c>
    </row>
    <row r="124" spans="1:3" ht="13" thickTop="1" x14ac:dyDescent="0.25"/>
  </sheetData>
  <mergeCells count="1">
    <mergeCell ref="A1:C1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6"/>
  <sheetViews>
    <sheetView zoomScale="164" zoomScaleNormal="164" workbookViewId="0">
      <pane ySplit="2" topLeftCell="A360" activePane="bottomLeft" state="frozen"/>
      <selection pane="bottomLeft" activeCell="B379" sqref="B379"/>
    </sheetView>
  </sheetViews>
  <sheetFormatPr defaultRowHeight="10" x14ac:dyDescent="0.2"/>
  <cols>
    <col min="1" max="1" width="8.7265625" style="6"/>
    <col min="2" max="2" width="42.26953125" style="6" customWidth="1"/>
    <col min="3" max="3" width="6.26953125" style="22" customWidth="1"/>
    <col min="4" max="16384" width="8.7265625" style="6"/>
  </cols>
  <sheetData>
    <row r="1" spans="1:3" ht="28" customHeight="1" thickTop="1" x14ac:dyDescent="0.25">
      <c r="A1" s="140" t="s">
        <v>158</v>
      </c>
      <c r="B1" s="141"/>
      <c r="C1" s="143"/>
    </row>
    <row r="2" spans="1:3" ht="21" x14ac:dyDescent="0.25">
      <c r="A2" s="27" t="s">
        <v>759</v>
      </c>
      <c r="B2" s="29" t="s">
        <v>0</v>
      </c>
      <c r="C2" s="28" t="s">
        <v>737</v>
      </c>
    </row>
    <row r="3" spans="1:3" s="169" customFormat="1" ht="10.5" x14ac:dyDescent="0.25">
      <c r="A3" s="156" t="s">
        <v>402</v>
      </c>
      <c r="B3" s="174" t="s">
        <v>810</v>
      </c>
      <c r="C3" s="176">
        <v>27</v>
      </c>
    </row>
    <row r="4" spans="1:3" s="169" customFormat="1" ht="10.5" x14ac:dyDescent="0.25">
      <c r="A4" s="156" t="s">
        <v>402</v>
      </c>
      <c r="B4" s="174" t="s">
        <v>811</v>
      </c>
      <c r="C4" s="176">
        <v>20</v>
      </c>
    </row>
    <row r="5" spans="1:3" s="169" customFormat="1" ht="10.5" x14ac:dyDescent="0.25">
      <c r="A5" s="156" t="s">
        <v>402</v>
      </c>
      <c r="B5" s="174" t="s">
        <v>812</v>
      </c>
      <c r="C5" s="176">
        <v>11</v>
      </c>
    </row>
    <row r="6" spans="1:3" s="169" customFormat="1" ht="10.5" x14ac:dyDescent="0.25">
      <c r="A6" s="156" t="s">
        <v>402</v>
      </c>
      <c r="B6" s="174" t="s">
        <v>813</v>
      </c>
      <c r="C6" s="176">
        <v>10</v>
      </c>
    </row>
    <row r="7" spans="1:3" s="169" customFormat="1" ht="10.5" x14ac:dyDescent="0.25">
      <c r="A7" s="156" t="s">
        <v>402</v>
      </c>
      <c r="B7" s="174" t="s">
        <v>814</v>
      </c>
      <c r="C7" s="176">
        <v>9</v>
      </c>
    </row>
    <row r="8" spans="1:3" s="169" customFormat="1" ht="10.5" x14ac:dyDescent="0.25">
      <c r="A8" s="156" t="s">
        <v>402</v>
      </c>
      <c r="B8" s="174" t="s">
        <v>815</v>
      </c>
      <c r="C8" s="176">
        <v>8</v>
      </c>
    </row>
    <row r="9" spans="1:3" s="169" customFormat="1" ht="10.5" x14ac:dyDescent="0.25">
      <c r="A9" s="156" t="s">
        <v>402</v>
      </c>
      <c r="B9" s="174" t="s">
        <v>816</v>
      </c>
      <c r="C9" s="176">
        <v>8</v>
      </c>
    </row>
    <row r="10" spans="1:3" s="169" customFormat="1" ht="10.5" x14ac:dyDescent="0.25">
      <c r="A10" s="156" t="s">
        <v>402</v>
      </c>
      <c r="B10" s="174" t="s">
        <v>817</v>
      </c>
      <c r="C10" s="176">
        <v>7</v>
      </c>
    </row>
    <row r="11" spans="1:3" s="169" customFormat="1" ht="10.5" x14ac:dyDescent="0.25">
      <c r="A11" s="156" t="s">
        <v>402</v>
      </c>
      <c r="B11" s="174" t="s">
        <v>818</v>
      </c>
      <c r="C11" s="176">
        <v>7</v>
      </c>
    </row>
    <row r="12" spans="1:3" s="169" customFormat="1" ht="10.5" x14ac:dyDescent="0.25">
      <c r="A12" s="156" t="s">
        <v>402</v>
      </c>
      <c r="B12" s="174" t="s">
        <v>819</v>
      </c>
      <c r="C12" s="176">
        <v>6</v>
      </c>
    </row>
    <row r="13" spans="1:3" s="169" customFormat="1" ht="10.5" x14ac:dyDescent="0.25">
      <c r="A13" s="156" t="s">
        <v>402</v>
      </c>
      <c r="B13" s="174" t="s">
        <v>820</v>
      </c>
      <c r="C13" s="176">
        <v>5</v>
      </c>
    </row>
    <row r="14" spans="1:3" s="169" customFormat="1" ht="10.5" x14ac:dyDescent="0.25">
      <c r="A14" s="156" t="s">
        <v>402</v>
      </c>
      <c r="B14" s="174" t="s">
        <v>821</v>
      </c>
      <c r="C14" s="176">
        <v>5</v>
      </c>
    </row>
    <row r="15" spans="1:3" s="169" customFormat="1" ht="10.5" x14ac:dyDescent="0.25">
      <c r="A15" s="156" t="s">
        <v>402</v>
      </c>
      <c r="B15" s="174" t="s">
        <v>822</v>
      </c>
      <c r="C15" s="176">
        <v>5</v>
      </c>
    </row>
    <row r="16" spans="1:3" s="169" customFormat="1" ht="10.5" x14ac:dyDescent="0.25">
      <c r="A16" s="156" t="s">
        <v>402</v>
      </c>
      <c r="B16" s="174" t="s">
        <v>823</v>
      </c>
      <c r="C16" s="176">
        <v>5</v>
      </c>
    </row>
    <row r="17" spans="1:3" s="169" customFormat="1" ht="10.5" x14ac:dyDescent="0.25">
      <c r="A17" s="156" t="s">
        <v>402</v>
      </c>
      <c r="B17" s="174" t="s">
        <v>824</v>
      </c>
      <c r="C17" s="176">
        <v>5</v>
      </c>
    </row>
    <row r="18" spans="1:3" s="169" customFormat="1" ht="10.5" x14ac:dyDescent="0.25">
      <c r="A18" s="156" t="s">
        <v>402</v>
      </c>
      <c r="B18" s="174" t="s">
        <v>825</v>
      </c>
      <c r="C18" s="176">
        <v>5</v>
      </c>
    </row>
    <row r="19" spans="1:3" s="169" customFormat="1" ht="10.5" x14ac:dyDescent="0.25">
      <c r="A19" s="156" t="s">
        <v>402</v>
      </c>
      <c r="B19" s="174" t="s">
        <v>826</v>
      </c>
      <c r="C19" s="176">
        <v>5</v>
      </c>
    </row>
    <row r="20" spans="1:3" s="169" customFormat="1" ht="10.5" x14ac:dyDescent="0.25">
      <c r="A20" s="156" t="s">
        <v>402</v>
      </c>
      <c r="B20" s="174" t="s">
        <v>827</v>
      </c>
      <c r="C20" s="176">
        <v>5</v>
      </c>
    </row>
    <row r="21" spans="1:3" s="169" customFormat="1" ht="10.5" x14ac:dyDescent="0.25">
      <c r="A21" s="156" t="s">
        <v>402</v>
      </c>
      <c r="B21" s="174" t="s">
        <v>828</v>
      </c>
      <c r="C21" s="176">
        <v>5</v>
      </c>
    </row>
    <row r="22" spans="1:3" s="169" customFormat="1" ht="10.5" x14ac:dyDescent="0.25">
      <c r="A22" s="156" t="s">
        <v>402</v>
      </c>
      <c r="B22" s="174" t="s">
        <v>829</v>
      </c>
      <c r="C22" s="176">
        <v>4</v>
      </c>
    </row>
    <row r="23" spans="1:3" s="169" customFormat="1" ht="10.5" x14ac:dyDescent="0.25">
      <c r="A23" s="156" t="s">
        <v>402</v>
      </c>
      <c r="B23" s="174" t="s">
        <v>830</v>
      </c>
      <c r="C23" s="176">
        <v>4</v>
      </c>
    </row>
    <row r="24" spans="1:3" s="169" customFormat="1" ht="10.5" x14ac:dyDescent="0.25">
      <c r="A24" s="156" t="s">
        <v>402</v>
      </c>
      <c r="B24" s="174" t="s">
        <v>831</v>
      </c>
      <c r="C24" s="176">
        <v>4</v>
      </c>
    </row>
    <row r="25" spans="1:3" s="169" customFormat="1" ht="10.5" x14ac:dyDescent="0.25">
      <c r="A25" s="156" t="s">
        <v>402</v>
      </c>
      <c r="B25" s="174" t="s">
        <v>832</v>
      </c>
      <c r="C25" s="176">
        <v>3</v>
      </c>
    </row>
    <row r="26" spans="1:3" s="169" customFormat="1" ht="10.5" x14ac:dyDescent="0.25">
      <c r="A26" s="156" t="s">
        <v>402</v>
      </c>
      <c r="B26" s="174" t="s">
        <v>833</v>
      </c>
      <c r="C26" s="176">
        <v>3</v>
      </c>
    </row>
    <row r="27" spans="1:3" s="169" customFormat="1" ht="10.5" x14ac:dyDescent="0.25">
      <c r="A27" s="156" t="s">
        <v>402</v>
      </c>
      <c r="B27" s="174" t="s">
        <v>834</v>
      </c>
      <c r="C27" s="176">
        <v>3</v>
      </c>
    </row>
    <row r="28" spans="1:3" s="169" customFormat="1" ht="10.5" x14ac:dyDescent="0.25">
      <c r="A28" s="156" t="s">
        <v>402</v>
      </c>
      <c r="B28" s="174" t="s">
        <v>835</v>
      </c>
      <c r="C28" s="176">
        <v>3</v>
      </c>
    </row>
    <row r="29" spans="1:3" s="169" customFormat="1" ht="10.5" x14ac:dyDescent="0.25">
      <c r="A29" s="156" t="s">
        <v>402</v>
      </c>
      <c r="B29" s="174" t="s">
        <v>836</v>
      </c>
      <c r="C29" s="176">
        <v>2</v>
      </c>
    </row>
    <row r="30" spans="1:3" s="169" customFormat="1" ht="10.5" x14ac:dyDescent="0.25">
      <c r="A30" s="156" t="s">
        <v>402</v>
      </c>
      <c r="B30" s="174" t="s">
        <v>837</v>
      </c>
      <c r="C30" s="176">
        <v>2</v>
      </c>
    </row>
    <row r="31" spans="1:3" s="169" customFormat="1" ht="10.5" x14ac:dyDescent="0.25">
      <c r="A31" s="156" t="s">
        <v>402</v>
      </c>
      <c r="B31" s="174" t="s">
        <v>838</v>
      </c>
      <c r="C31" s="176">
        <v>2</v>
      </c>
    </row>
    <row r="32" spans="1:3" s="169" customFormat="1" ht="10.5" x14ac:dyDescent="0.25">
      <c r="A32" s="156" t="s">
        <v>402</v>
      </c>
      <c r="B32" s="174" t="s">
        <v>839</v>
      </c>
      <c r="C32" s="176">
        <v>2</v>
      </c>
    </row>
    <row r="33" spans="1:3" s="169" customFormat="1" ht="10.5" x14ac:dyDescent="0.25">
      <c r="A33" s="156" t="s">
        <v>402</v>
      </c>
      <c r="B33" s="174" t="s">
        <v>840</v>
      </c>
      <c r="C33" s="176">
        <v>2</v>
      </c>
    </row>
    <row r="34" spans="1:3" s="169" customFormat="1" ht="10.5" x14ac:dyDescent="0.25">
      <c r="A34" s="156" t="s">
        <v>402</v>
      </c>
      <c r="B34" s="174" t="s">
        <v>841</v>
      </c>
      <c r="C34" s="176">
        <v>2</v>
      </c>
    </row>
    <row r="35" spans="1:3" s="169" customFormat="1" ht="10.5" x14ac:dyDescent="0.25">
      <c r="A35" s="156" t="s">
        <v>402</v>
      </c>
      <c r="B35" s="174" t="s">
        <v>842</v>
      </c>
      <c r="C35" s="176">
        <v>2</v>
      </c>
    </row>
    <row r="36" spans="1:3" s="169" customFormat="1" ht="10.5" x14ac:dyDescent="0.25">
      <c r="A36" s="156" t="s">
        <v>402</v>
      </c>
      <c r="B36" s="174" t="s">
        <v>843</v>
      </c>
      <c r="C36" s="176">
        <v>2</v>
      </c>
    </row>
    <row r="37" spans="1:3" s="169" customFormat="1" ht="10.5" x14ac:dyDescent="0.25">
      <c r="A37" s="156" t="s">
        <v>402</v>
      </c>
      <c r="B37" s="174" t="s">
        <v>844</v>
      </c>
      <c r="C37" s="176">
        <v>2</v>
      </c>
    </row>
    <row r="38" spans="1:3" s="169" customFormat="1" ht="10.5" x14ac:dyDescent="0.25">
      <c r="A38" s="156" t="s">
        <v>402</v>
      </c>
      <c r="B38" s="174" t="s">
        <v>845</v>
      </c>
      <c r="C38" s="176">
        <v>2</v>
      </c>
    </row>
    <row r="39" spans="1:3" s="169" customFormat="1" ht="10.5" x14ac:dyDescent="0.25">
      <c r="A39" s="156" t="s">
        <v>402</v>
      </c>
      <c r="B39" s="174" t="s">
        <v>846</v>
      </c>
      <c r="C39" s="176">
        <v>1</v>
      </c>
    </row>
    <row r="40" spans="1:3" s="169" customFormat="1" ht="10.5" x14ac:dyDescent="0.25">
      <c r="A40" s="156" t="s">
        <v>402</v>
      </c>
      <c r="B40" s="174" t="s">
        <v>847</v>
      </c>
      <c r="C40" s="176">
        <v>1</v>
      </c>
    </row>
    <row r="41" spans="1:3" s="169" customFormat="1" ht="10.5" x14ac:dyDescent="0.25">
      <c r="A41" s="156" t="s">
        <v>402</v>
      </c>
      <c r="B41" s="174" t="s">
        <v>848</v>
      </c>
      <c r="C41" s="176">
        <v>1</v>
      </c>
    </row>
    <row r="42" spans="1:3" s="169" customFormat="1" ht="10.5" x14ac:dyDescent="0.25">
      <c r="A42" s="156" t="s">
        <v>402</v>
      </c>
      <c r="B42" s="174" t="s">
        <v>849</v>
      </c>
      <c r="C42" s="176">
        <v>1</v>
      </c>
    </row>
    <row r="43" spans="1:3" s="169" customFormat="1" ht="10.5" x14ac:dyDescent="0.25">
      <c r="A43" s="156" t="s">
        <v>402</v>
      </c>
      <c r="B43" s="174" t="s">
        <v>850</v>
      </c>
      <c r="C43" s="176">
        <v>1</v>
      </c>
    </row>
    <row r="44" spans="1:3" s="169" customFormat="1" ht="10.5" x14ac:dyDescent="0.25">
      <c r="A44" s="156" t="s">
        <v>402</v>
      </c>
      <c r="B44" s="174" t="s">
        <v>851</v>
      </c>
      <c r="C44" s="176">
        <v>1</v>
      </c>
    </row>
    <row r="45" spans="1:3" s="169" customFormat="1" ht="10.5" x14ac:dyDescent="0.25">
      <c r="A45" s="156" t="s">
        <v>402</v>
      </c>
      <c r="B45" s="174" t="s">
        <v>852</v>
      </c>
      <c r="C45" s="176">
        <v>0</v>
      </c>
    </row>
    <row r="46" spans="1:3" s="169" customFormat="1" ht="10.5" x14ac:dyDescent="0.25">
      <c r="A46" s="156" t="s">
        <v>402</v>
      </c>
      <c r="B46" s="174" t="s">
        <v>853</v>
      </c>
      <c r="C46" s="176">
        <v>0</v>
      </c>
    </row>
    <row r="47" spans="1:3" s="169" customFormat="1" ht="10.5" x14ac:dyDescent="0.25">
      <c r="A47" s="156" t="s">
        <v>402</v>
      </c>
      <c r="B47" s="174" t="s">
        <v>854</v>
      </c>
      <c r="C47" s="176">
        <v>0</v>
      </c>
    </row>
    <row r="48" spans="1:3" s="169" customFormat="1" ht="10.5" x14ac:dyDescent="0.25">
      <c r="A48" s="156" t="s">
        <v>402</v>
      </c>
      <c r="B48" s="174" t="s">
        <v>855</v>
      </c>
      <c r="C48" s="176">
        <v>0</v>
      </c>
    </row>
    <row r="49" spans="1:3" s="169" customFormat="1" ht="10.5" x14ac:dyDescent="0.25">
      <c r="A49" s="156" t="s">
        <v>402</v>
      </c>
      <c r="B49" s="174" t="s">
        <v>856</v>
      </c>
      <c r="C49" s="176">
        <v>0</v>
      </c>
    </row>
    <row r="50" spans="1:3" s="169" customFormat="1" ht="10.5" x14ac:dyDescent="0.25">
      <c r="A50" s="156" t="s">
        <v>402</v>
      </c>
      <c r="B50" s="174" t="s">
        <v>857</v>
      </c>
      <c r="C50" s="176">
        <v>0</v>
      </c>
    </row>
    <row r="51" spans="1:3" s="169" customFormat="1" ht="10.5" x14ac:dyDescent="0.25">
      <c r="A51" s="156" t="s">
        <v>402</v>
      </c>
      <c r="B51" s="174" t="s">
        <v>858</v>
      </c>
      <c r="C51" s="176">
        <v>0</v>
      </c>
    </row>
    <row r="52" spans="1:3" s="169" customFormat="1" ht="10.5" x14ac:dyDescent="0.25">
      <c r="A52" s="156" t="s">
        <v>402</v>
      </c>
      <c r="B52" s="174" t="s">
        <v>859</v>
      </c>
      <c r="C52" s="176">
        <v>0</v>
      </c>
    </row>
    <row r="53" spans="1:3" s="169" customFormat="1" ht="10.5" x14ac:dyDescent="0.25">
      <c r="A53" s="156" t="s">
        <v>402</v>
      </c>
      <c r="B53" s="174" t="s">
        <v>860</v>
      </c>
      <c r="C53" s="176">
        <v>0</v>
      </c>
    </row>
    <row r="54" spans="1:3" s="169" customFormat="1" ht="10.5" x14ac:dyDescent="0.25">
      <c r="A54" s="156" t="s">
        <v>402</v>
      </c>
      <c r="B54" s="174" t="s">
        <v>861</v>
      </c>
      <c r="C54" s="176">
        <v>0</v>
      </c>
    </row>
    <row r="55" spans="1:3" s="169" customFormat="1" ht="10.5" x14ac:dyDescent="0.25">
      <c r="A55" s="156" t="s">
        <v>402</v>
      </c>
      <c r="B55" s="174" t="s">
        <v>862</v>
      </c>
      <c r="C55" s="176">
        <v>0</v>
      </c>
    </row>
    <row r="56" spans="1:3" s="169" customFormat="1" ht="10.5" x14ac:dyDescent="0.25">
      <c r="A56" s="156" t="s">
        <v>402</v>
      </c>
      <c r="B56" s="174" t="s">
        <v>863</v>
      </c>
      <c r="C56" s="176">
        <v>0</v>
      </c>
    </row>
    <row r="57" spans="1:3" s="169" customFormat="1" ht="10.5" x14ac:dyDescent="0.25">
      <c r="A57" s="156" t="s">
        <v>402</v>
      </c>
      <c r="B57" s="174" t="s">
        <v>864</v>
      </c>
      <c r="C57" s="176">
        <v>0</v>
      </c>
    </row>
    <row r="58" spans="1:3" s="169" customFormat="1" ht="10.5" x14ac:dyDescent="0.25">
      <c r="A58" s="156" t="s">
        <v>402</v>
      </c>
      <c r="B58" s="174" t="s">
        <v>865</v>
      </c>
      <c r="C58" s="176">
        <v>0</v>
      </c>
    </row>
    <row r="59" spans="1:3" s="169" customFormat="1" ht="10.5" x14ac:dyDescent="0.25">
      <c r="A59" s="156" t="s">
        <v>402</v>
      </c>
      <c r="B59" s="174" t="s">
        <v>866</v>
      </c>
      <c r="C59" s="176">
        <v>0</v>
      </c>
    </row>
    <row r="60" spans="1:3" s="169" customFormat="1" ht="10.5" x14ac:dyDescent="0.25">
      <c r="A60" s="156" t="s">
        <v>402</v>
      </c>
      <c r="B60" s="174" t="s">
        <v>867</v>
      </c>
      <c r="C60" s="176">
        <v>0</v>
      </c>
    </row>
    <row r="61" spans="1:3" s="169" customFormat="1" ht="10.5" x14ac:dyDescent="0.25">
      <c r="A61" s="156" t="s">
        <v>402</v>
      </c>
      <c r="B61" s="174" t="s">
        <v>868</v>
      </c>
      <c r="C61" s="176">
        <v>0</v>
      </c>
    </row>
    <row r="62" spans="1:3" s="169" customFormat="1" ht="10.5" x14ac:dyDescent="0.25">
      <c r="A62" s="156" t="s">
        <v>402</v>
      </c>
      <c r="B62" s="174" t="s">
        <v>869</v>
      </c>
      <c r="C62" s="176">
        <v>0</v>
      </c>
    </row>
    <row r="63" spans="1:3" s="169" customFormat="1" ht="10.5" x14ac:dyDescent="0.25">
      <c r="A63" s="156" t="s">
        <v>402</v>
      </c>
      <c r="B63" s="174" t="s">
        <v>870</v>
      </c>
      <c r="C63" s="176">
        <v>0</v>
      </c>
    </row>
    <row r="64" spans="1:3" s="169" customFormat="1" ht="10.5" x14ac:dyDescent="0.25">
      <c r="A64" s="156" t="s">
        <v>402</v>
      </c>
      <c r="B64" s="174" t="s">
        <v>871</v>
      </c>
      <c r="C64" s="176">
        <v>0</v>
      </c>
    </row>
    <row r="65" spans="1:3" s="169" customFormat="1" ht="10.5" x14ac:dyDescent="0.25">
      <c r="A65" s="156" t="s">
        <v>402</v>
      </c>
      <c r="B65" s="174" t="s">
        <v>872</v>
      </c>
      <c r="C65" s="176">
        <v>0</v>
      </c>
    </row>
    <row r="66" spans="1:3" s="169" customFormat="1" ht="10.5" x14ac:dyDescent="0.25">
      <c r="A66" s="156" t="s">
        <v>402</v>
      </c>
      <c r="B66" s="174" t="s">
        <v>873</v>
      </c>
      <c r="C66" s="176">
        <v>0</v>
      </c>
    </row>
    <row r="67" spans="1:3" s="169" customFormat="1" ht="10.5" x14ac:dyDescent="0.25">
      <c r="A67" s="156" t="s">
        <v>402</v>
      </c>
      <c r="B67" s="174" t="s">
        <v>874</v>
      </c>
      <c r="C67" s="176">
        <v>0</v>
      </c>
    </row>
    <row r="68" spans="1:3" s="169" customFormat="1" ht="10.5" x14ac:dyDescent="0.25">
      <c r="A68" s="156" t="s">
        <v>402</v>
      </c>
      <c r="B68" s="174" t="s">
        <v>875</v>
      </c>
      <c r="C68" s="176">
        <v>0</v>
      </c>
    </row>
    <row r="69" spans="1:3" s="169" customFormat="1" ht="10.5" x14ac:dyDescent="0.25">
      <c r="A69" s="156" t="s">
        <v>402</v>
      </c>
      <c r="B69" s="174" t="s">
        <v>876</v>
      </c>
      <c r="C69" s="176">
        <v>0</v>
      </c>
    </row>
    <row r="70" spans="1:3" s="169" customFormat="1" ht="10.5" x14ac:dyDescent="0.25">
      <c r="A70" s="156" t="s">
        <v>402</v>
      </c>
      <c r="B70" s="174" t="s">
        <v>877</v>
      </c>
      <c r="C70" s="176">
        <v>0</v>
      </c>
    </row>
    <row r="71" spans="1:3" s="169" customFormat="1" ht="10.5" x14ac:dyDescent="0.25">
      <c r="A71" s="175" t="s">
        <v>914</v>
      </c>
      <c r="B71" s="147" t="s">
        <v>648</v>
      </c>
      <c r="C71" s="148">
        <v>0</v>
      </c>
    </row>
    <row r="72" spans="1:3" s="169" customFormat="1" ht="10.5" x14ac:dyDescent="0.25">
      <c r="A72" s="175" t="s">
        <v>914</v>
      </c>
      <c r="B72" s="177" t="s">
        <v>35</v>
      </c>
      <c r="C72" s="178">
        <v>43</v>
      </c>
    </row>
    <row r="73" spans="1:3" s="169" customFormat="1" ht="10.5" x14ac:dyDescent="0.25">
      <c r="A73" s="175" t="s">
        <v>918</v>
      </c>
      <c r="B73" s="177" t="s">
        <v>47</v>
      </c>
      <c r="C73" s="178">
        <v>15</v>
      </c>
    </row>
    <row r="74" spans="1:3" s="169" customFormat="1" ht="10.5" x14ac:dyDescent="0.25">
      <c r="A74" s="175" t="s">
        <v>918</v>
      </c>
      <c r="B74" s="177" t="s">
        <v>144</v>
      </c>
      <c r="C74" s="178">
        <v>8</v>
      </c>
    </row>
    <row r="75" spans="1:3" s="169" customFormat="1" ht="10.5" x14ac:dyDescent="0.25">
      <c r="A75" s="175" t="s">
        <v>910</v>
      </c>
      <c r="B75" s="147" t="s">
        <v>643</v>
      </c>
      <c r="C75" s="148">
        <v>0</v>
      </c>
    </row>
    <row r="76" spans="1:3" s="169" customFormat="1" ht="10.5" x14ac:dyDescent="0.25">
      <c r="A76" s="175"/>
      <c r="B76" s="147"/>
      <c r="C76" s="148"/>
    </row>
    <row r="77" spans="1:3" s="169" customFormat="1" ht="10.5" x14ac:dyDescent="0.25">
      <c r="A77" s="175"/>
      <c r="B77" s="147"/>
      <c r="C77" s="148"/>
    </row>
    <row r="78" spans="1:3" s="169" customFormat="1" ht="10.5" x14ac:dyDescent="0.25">
      <c r="A78" s="175" t="s">
        <v>915</v>
      </c>
      <c r="B78" s="177" t="s">
        <v>125</v>
      </c>
      <c r="C78" s="178">
        <v>7</v>
      </c>
    </row>
    <row r="79" spans="1:3" s="169" customFormat="1" ht="10.5" x14ac:dyDescent="0.25">
      <c r="A79" s="175" t="s">
        <v>915</v>
      </c>
      <c r="B79" s="177" t="s">
        <v>126</v>
      </c>
      <c r="C79" s="178">
        <v>10</v>
      </c>
    </row>
    <row r="80" spans="1:3" s="169" customFormat="1" ht="10.5" x14ac:dyDescent="0.25">
      <c r="A80" s="175" t="s">
        <v>915</v>
      </c>
      <c r="B80" s="177" t="s">
        <v>127</v>
      </c>
      <c r="C80" s="178">
        <v>10</v>
      </c>
    </row>
    <row r="81" spans="1:3" s="169" customFormat="1" ht="10.5" x14ac:dyDescent="0.25">
      <c r="A81" s="175" t="s">
        <v>915</v>
      </c>
      <c r="B81" s="177" t="s">
        <v>151</v>
      </c>
      <c r="C81" s="178">
        <v>1</v>
      </c>
    </row>
    <row r="82" spans="1:3" s="169" customFormat="1" ht="10.5" x14ac:dyDescent="0.25">
      <c r="A82" s="175" t="s">
        <v>915</v>
      </c>
      <c r="B82" s="177" t="s">
        <v>129</v>
      </c>
      <c r="C82" s="178">
        <v>26</v>
      </c>
    </row>
    <row r="83" spans="1:3" s="169" customFormat="1" ht="10.5" x14ac:dyDescent="0.25">
      <c r="A83" s="175" t="s">
        <v>915</v>
      </c>
      <c r="B83" s="177" t="s">
        <v>130</v>
      </c>
      <c r="C83" s="178">
        <v>22</v>
      </c>
    </row>
    <row r="84" spans="1:3" s="169" customFormat="1" ht="10.5" x14ac:dyDescent="0.25">
      <c r="A84" s="175" t="s">
        <v>915</v>
      </c>
      <c r="B84" s="177" t="s">
        <v>48</v>
      </c>
      <c r="C84" s="178">
        <v>6</v>
      </c>
    </row>
    <row r="85" spans="1:3" s="169" customFormat="1" ht="10.5" x14ac:dyDescent="0.25">
      <c r="A85" s="175" t="s">
        <v>915</v>
      </c>
      <c r="B85" s="177" t="s">
        <v>131</v>
      </c>
      <c r="C85" s="178">
        <v>13</v>
      </c>
    </row>
    <row r="86" spans="1:3" s="169" customFormat="1" ht="10.5" x14ac:dyDescent="0.25">
      <c r="A86" s="175" t="s">
        <v>915</v>
      </c>
      <c r="B86" s="177" t="s">
        <v>49</v>
      </c>
      <c r="C86" s="178">
        <v>12</v>
      </c>
    </row>
    <row r="87" spans="1:3" s="169" customFormat="1" ht="10.5" x14ac:dyDescent="0.25">
      <c r="A87" s="175" t="s">
        <v>911</v>
      </c>
      <c r="B87" s="147" t="s">
        <v>902</v>
      </c>
      <c r="C87" s="148">
        <v>5</v>
      </c>
    </row>
    <row r="88" spans="1:3" s="169" customFormat="1" ht="10.5" x14ac:dyDescent="0.25">
      <c r="A88" s="175" t="s">
        <v>911</v>
      </c>
      <c r="B88" s="147" t="s">
        <v>903</v>
      </c>
      <c r="C88" s="148">
        <v>1</v>
      </c>
    </row>
    <row r="89" spans="1:3" s="169" customFormat="1" ht="10.5" x14ac:dyDescent="0.25">
      <c r="A89" s="175" t="s">
        <v>911</v>
      </c>
      <c r="B89" s="147" t="s">
        <v>904</v>
      </c>
      <c r="C89" s="148">
        <v>4</v>
      </c>
    </row>
    <row r="90" spans="1:3" s="169" customFormat="1" ht="10.5" x14ac:dyDescent="0.25">
      <c r="A90" s="175" t="s">
        <v>769</v>
      </c>
      <c r="B90" s="177" t="s">
        <v>139</v>
      </c>
      <c r="C90" s="178">
        <v>2</v>
      </c>
    </row>
    <row r="91" spans="1:3" s="169" customFormat="1" ht="10.5" x14ac:dyDescent="0.25">
      <c r="A91" s="175" t="s">
        <v>769</v>
      </c>
      <c r="B91" s="177" t="s">
        <v>140</v>
      </c>
      <c r="C91" s="178">
        <v>1</v>
      </c>
    </row>
    <row r="92" spans="1:3" s="169" customFormat="1" ht="10.5" x14ac:dyDescent="0.25">
      <c r="A92" s="175" t="s">
        <v>769</v>
      </c>
      <c r="B92" s="177" t="s">
        <v>141</v>
      </c>
      <c r="C92" s="178">
        <v>1</v>
      </c>
    </row>
    <row r="93" spans="1:3" s="169" customFormat="1" ht="10.5" x14ac:dyDescent="0.25">
      <c r="A93" s="175" t="s">
        <v>769</v>
      </c>
      <c r="B93" s="147" t="s">
        <v>881</v>
      </c>
      <c r="C93" s="148">
        <v>2</v>
      </c>
    </row>
    <row r="94" spans="1:3" s="169" customFormat="1" ht="10.5" x14ac:dyDescent="0.25">
      <c r="A94" s="175" t="s">
        <v>769</v>
      </c>
      <c r="B94" s="147" t="s">
        <v>882</v>
      </c>
      <c r="C94" s="148">
        <v>1</v>
      </c>
    </row>
    <row r="95" spans="1:3" s="169" customFormat="1" ht="10.5" x14ac:dyDescent="0.25">
      <c r="A95" s="175" t="s">
        <v>769</v>
      </c>
      <c r="B95" s="147" t="s">
        <v>878</v>
      </c>
      <c r="C95" s="148">
        <v>2</v>
      </c>
    </row>
    <row r="96" spans="1:3" s="169" customFormat="1" ht="10.5" x14ac:dyDescent="0.25">
      <c r="A96" s="175" t="s">
        <v>769</v>
      </c>
      <c r="B96" s="147" t="s">
        <v>879</v>
      </c>
      <c r="C96" s="148">
        <v>2</v>
      </c>
    </row>
    <row r="97" spans="1:3" s="169" customFormat="1" ht="10.5" x14ac:dyDescent="0.25">
      <c r="A97" s="175" t="s">
        <v>769</v>
      </c>
      <c r="B97" s="147" t="s">
        <v>842</v>
      </c>
      <c r="C97" s="148">
        <v>1</v>
      </c>
    </row>
    <row r="98" spans="1:3" s="169" customFormat="1" ht="10.5" x14ac:dyDescent="0.25">
      <c r="A98" s="175" t="s">
        <v>769</v>
      </c>
      <c r="B98" s="147" t="s">
        <v>636</v>
      </c>
      <c r="C98" s="148">
        <v>1</v>
      </c>
    </row>
    <row r="99" spans="1:3" s="169" customFormat="1" ht="10.5" x14ac:dyDescent="0.25">
      <c r="A99" s="175" t="s">
        <v>769</v>
      </c>
      <c r="B99" s="147" t="s">
        <v>637</v>
      </c>
      <c r="C99" s="148">
        <v>0</v>
      </c>
    </row>
    <row r="100" spans="1:3" s="169" customFormat="1" ht="10.5" x14ac:dyDescent="0.25">
      <c r="A100" s="175" t="s">
        <v>769</v>
      </c>
      <c r="B100" s="147" t="s">
        <v>639</v>
      </c>
      <c r="C100" s="148">
        <v>0</v>
      </c>
    </row>
    <row r="101" spans="1:3" s="169" customFormat="1" ht="10.5" x14ac:dyDescent="0.25">
      <c r="A101" s="175" t="s">
        <v>769</v>
      </c>
      <c r="B101" s="147" t="s">
        <v>643</v>
      </c>
      <c r="C101" s="148">
        <v>0</v>
      </c>
    </row>
    <row r="102" spans="1:3" s="169" customFormat="1" ht="10.5" x14ac:dyDescent="0.25">
      <c r="A102" s="175" t="s">
        <v>769</v>
      </c>
      <c r="B102" s="147" t="s">
        <v>643</v>
      </c>
      <c r="C102" s="148">
        <v>90</v>
      </c>
    </row>
    <row r="103" spans="1:3" s="169" customFormat="1" ht="10.5" x14ac:dyDescent="0.25">
      <c r="A103" s="175" t="s">
        <v>769</v>
      </c>
      <c r="B103" s="147" t="s">
        <v>653</v>
      </c>
      <c r="C103" s="148">
        <v>0</v>
      </c>
    </row>
    <row r="104" spans="1:3" s="169" customFormat="1" ht="10.5" x14ac:dyDescent="0.25">
      <c r="A104" s="175" t="s">
        <v>769</v>
      </c>
      <c r="B104" s="147" t="s">
        <v>653</v>
      </c>
      <c r="C104" s="148">
        <v>116</v>
      </c>
    </row>
    <row r="105" spans="1:3" s="169" customFormat="1" ht="10.5" x14ac:dyDescent="0.25">
      <c r="A105" s="175" t="s">
        <v>769</v>
      </c>
      <c r="B105" s="147" t="s">
        <v>784</v>
      </c>
      <c r="C105" s="148">
        <v>1</v>
      </c>
    </row>
    <row r="106" spans="1:3" s="169" customFormat="1" ht="10.5" x14ac:dyDescent="0.25">
      <c r="A106" s="175" t="s">
        <v>769</v>
      </c>
      <c r="B106" s="147" t="s">
        <v>658</v>
      </c>
      <c r="C106" s="148">
        <v>1</v>
      </c>
    </row>
    <row r="107" spans="1:3" s="169" customFormat="1" ht="10.5" x14ac:dyDescent="0.25">
      <c r="A107" s="175" t="s">
        <v>769</v>
      </c>
      <c r="B107" s="147" t="s">
        <v>658</v>
      </c>
      <c r="C107" s="148">
        <v>1</v>
      </c>
    </row>
    <row r="108" spans="1:3" s="169" customFormat="1" ht="10.5" x14ac:dyDescent="0.25">
      <c r="A108" s="175" t="s">
        <v>769</v>
      </c>
      <c r="B108" s="147" t="s">
        <v>735</v>
      </c>
      <c r="C108" s="148">
        <v>4</v>
      </c>
    </row>
    <row r="109" spans="1:3" s="169" customFormat="1" ht="10.5" x14ac:dyDescent="0.25">
      <c r="A109" s="175" t="s">
        <v>769</v>
      </c>
      <c r="B109" s="147" t="s">
        <v>735</v>
      </c>
      <c r="C109" s="148">
        <v>1</v>
      </c>
    </row>
    <row r="110" spans="1:3" s="169" customFormat="1" ht="10.5" x14ac:dyDescent="0.25">
      <c r="A110" s="175" t="s">
        <v>769</v>
      </c>
      <c r="B110" s="147" t="s">
        <v>689</v>
      </c>
      <c r="C110" s="148">
        <v>2</v>
      </c>
    </row>
    <row r="111" spans="1:3" s="169" customFormat="1" ht="10.5" x14ac:dyDescent="0.25">
      <c r="A111" s="175" t="s">
        <v>769</v>
      </c>
      <c r="B111" s="147" t="s">
        <v>689</v>
      </c>
      <c r="C111" s="148">
        <v>2</v>
      </c>
    </row>
    <row r="112" spans="1:3" s="169" customFormat="1" ht="10.5" x14ac:dyDescent="0.25">
      <c r="A112" s="175" t="s">
        <v>769</v>
      </c>
      <c r="B112" s="147" t="s">
        <v>894</v>
      </c>
      <c r="C112" s="148">
        <v>2</v>
      </c>
    </row>
    <row r="113" spans="1:3" s="169" customFormat="1" ht="10.5" x14ac:dyDescent="0.25">
      <c r="A113" s="175" t="s">
        <v>769</v>
      </c>
      <c r="B113" s="147" t="s">
        <v>675</v>
      </c>
      <c r="C113" s="148">
        <v>62</v>
      </c>
    </row>
    <row r="114" spans="1:3" s="169" customFormat="1" ht="10.5" x14ac:dyDescent="0.25">
      <c r="A114" s="175" t="s">
        <v>769</v>
      </c>
      <c r="B114" s="147" t="s">
        <v>677</v>
      </c>
      <c r="C114" s="148">
        <v>1</v>
      </c>
    </row>
    <row r="115" spans="1:3" s="169" customFormat="1" ht="10.5" x14ac:dyDescent="0.25">
      <c r="A115" s="175" t="s">
        <v>765</v>
      </c>
      <c r="B115" s="147" t="s">
        <v>693</v>
      </c>
      <c r="C115" s="148">
        <v>0</v>
      </c>
    </row>
    <row r="116" spans="1:3" s="169" customFormat="1" ht="10.5" x14ac:dyDescent="0.25">
      <c r="A116" s="175" t="s">
        <v>765</v>
      </c>
      <c r="B116" s="147" t="s">
        <v>694</v>
      </c>
      <c r="C116" s="148">
        <v>0</v>
      </c>
    </row>
    <row r="117" spans="1:3" s="169" customFormat="1" ht="10.5" x14ac:dyDescent="0.25">
      <c r="A117" s="175" t="s">
        <v>765</v>
      </c>
      <c r="B117" s="147" t="s">
        <v>695</v>
      </c>
      <c r="C117" s="148">
        <v>0</v>
      </c>
    </row>
    <row r="118" spans="1:3" s="169" customFormat="1" ht="10.5" x14ac:dyDescent="0.25">
      <c r="A118" s="175" t="s">
        <v>765</v>
      </c>
      <c r="B118" s="177" t="s">
        <v>23</v>
      </c>
      <c r="C118" s="178">
        <v>6</v>
      </c>
    </row>
    <row r="119" spans="1:3" s="169" customFormat="1" ht="10.5" x14ac:dyDescent="0.25">
      <c r="A119" s="175" t="s">
        <v>765</v>
      </c>
      <c r="B119" s="177" t="s">
        <v>84</v>
      </c>
      <c r="C119" s="178">
        <v>70</v>
      </c>
    </row>
    <row r="120" spans="1:3" s="169" customFormat="1" ht="10.5" x14ac:dyDescent="0.25">
      <c r="A120" s="175" t="s">
        <v>765</v>
      </c>
      <c r="B120" s="177" t="s">
        <v>132</v>
      </c>
      <c r="C120" s="178">
        <v>3</v>
      </c>
    </row>
    <row r="121" spans="1:3" s="169" customFormat="1" ht="10.5" x14ac:dyDescent="0.25">
      <c r="A121" s="175" t="s">
        <v>765</v>
      </c>
      <c r="B121" s="177" t="s">
        <v>21</v>
      </c>
      <c r="C121" s="178">
        <v>124</v>
      </c>
    </row>
    <row r="122" spans="1:3" s="169" customFormat="1" ht="10.5" x14ac:dyDescent="0.25">
      <c r="A122" s="175" t="s">
        <v>765</v>
      </c>
      <c r="B122" s="177" t="s">
        <v>133</v>
      </c>
      <c r="C122" s="178">
        <v>8</v>
      </c>
    </row>
    <row r="123" spans="1:3" s="169" customFormat="1" ht="10.5" x14ac:dyDescent="0.25">
      <c r="A123" s="175" t="s">
        <v>765</v>
      </c>
      <c r="B123" s="177" t="s">
        <v>22</v>
      </c>
      <c r="C123" s="178">
        <v>132</v>
      </c>
    </row>
    <row r="124" spans="1:3" s="169" customFormat="1" ht="10.5" x14ac:dyDescent="0.25">
      <c r="A124" s="175" t="s">
        <v>765</v>
      </c>
      <c r="B124" s="177" t="s">
        <v>73</v>
      </c>
      <c r="C124" s="178">
        <v>28</v>
      </c>
    </row>
    <row r="125" spans="1:3" s="169" customFormat="1" ht="10.5" x14ac:dyDescent="0.25">
      <c r="A125" s="175" t="s">
        <v>805</v>
      </c>
      <c r="B125" s="177" t="s">
        <v>52</v>
      </c>
      <c r="C125" s="178">
        <v>21</v>
      </c>
    </row>
    <row r="126" spans="1:3" s="169" customFormat="1" ht="10.5" x14ac:dyDescent="0.25">
      <c r="A126" s="175" t="s">
        <v>805</v>
      </c>
      <c r="B126" s="177" t="s">
        <v>134</v>
      </c>
      <c r="C126" s="178">
        <v>2</v>
      </c>
    </row>
    <row r="127" spans="1:3" s="169" customFormat="1" ht="10.5" x14ac:dyDescent="0.25">
      <c r="A127" s="175" t="s">
        <v>805</v>
      </c>
      <c r="B127" s="177" t="s">
        <v>53</v>
      </c>
      <c r="C127" s="178">
        <v>14</v>
      </c>
    </row>
    <row r="128" spans="1:3" s="169" customFormat="1" ht="10.5" x14ac:dyDescent="0.25">
      <c r="A128" s="175" t="s">
        <v>805</v>
      </c>
      <c r="B128" s="177" t="s">
        <v>119</v>
      </c>
      <c r="C128" s="178">
        <v>7</v>
      </c>
    </row>
    <row r="129" spans="1:3" s="169" customFormat="1" ht="10.5" x14ac:dyDescent="0.25">
      <c r="A129" s="175" t="s">
        <v>805</v>
      </c>
      <c r="B129" s="177" t="s">
        <v>85</v>
      </c>
      <c r="C129" s="178">
        <v>13</v>
      </c>
    </row>
    <row r="130" spans="1:3" s="169" customFormat="1" ht="10.5" x14ac:dyDescent="0.25">
      <c r="A130" s="175" t="s">
        <v>805</v>
      </c>
      <c r="B130" s="177" t="s">
        <v>53</v>
      </c>
      <c r="C130" s="178">
        <v>9</v>
      </c>
    </row>
    <row r="131" spans="1:3" s="169" customFormat="1" ht="10.5" x14ac:dyDescent="0.25">
      <c r="A131" s="175" t="s">
        <v>805</v>
      </c>
      <c r="B131" s="177" t="s">
        <v>119</v>
      </c>
      <c r="C131" s="178">
        <v>7</v>
      </c>
    </row>
    <row r="132" spans="1:3" s="169" customFormat="1" ht="10.5" x14ac:dyDescent="0.25">
      <c r="A132" s="175" t="s">
        <v>805</v>
      </c>
      <c r="B132" s="177" t="s">
        <v>85</v>
      </c>
      <c r="C132" s="178">
        <v>11</v>
      </c>
    </row>
    <row r="133" spans="1:3" s="169" customFormat="1" ht="10.5" x14ac:dyDescent="0.25">
      <c r="A133" s="175" t="s">
        <v>805</v>
      </c>
      <c r="B133" s="147" t="s">
        <v>900</v>
      </c>
      <c r="C133" s="148">
        <v>1</v>
      </c>
    </row>
    <row r="134" spans="1:3" s="169" customFormat="1" ht="10.5" x14ac:dyDescent="0.25">
      <c r="A134" s="175" t="s">
        <v>805</v>
      </c>
      <c r="B134" s="147" t="s">
        <v>901</v>
      </c>
      <c r="C134" s="148">
        <v>1</v>
      </c>
    </row>
    <row r="135" spans="1:3" s="169" customFormat="1" ht="10.5" x14ac:dyDescent="0.25">
      <c r="A135" s="175" t="s">
        <v>805</v>
      </c>
      <c r="B135" s="147" t="s">
        <v>700</v>
      </c>
      <c r="C135" s="148">
        <v>0</v>
      </c>
    </row>
    <row r="136" spans="1:3" s="169" customFormat="1" ht="10.5" x14ac:dyDescent="0.25">
      <c r="A136" s="175" t="s">
        <v>805</v>
      </c>
      <c r="B136" s="147" t="s">
        <v>700</v>
      </c>
      <c r="C136" s="148">
        <v>5</v>
      </c>
    </row>
    <row r="137" spans="1:3" s="169" customFormat="1" ht="10.5" x14ac:dyDescent="0.25">
      <c r="A137" s="175" t="s">
        <v>805</v>
      </c>
      <c r="B137" s="147" t="s">
        <v>702</v>
      </c>
      <c r="C137" s="148">
        <v>0</v>
      </c>
    </row>
    <row r="138" spans="1:3" s="169" customFormat="1" ht="10.5" x14ac:dyDescent="0.25">
      <c r="A138" s="175" t="s">
        <v>805</v>
      </c>
      <c r="B138" s="147" t="s">
        <v>702</v>
      </c>
      <c r="C138" s="148">
        <v>0</v>
      </c>
    </row>
    <row r="139" spans="1:3" s="169" customFormat="1" ht="10.5" x14ac:dyDescent="0.25">
      <c r="A139" s="175" t="s">
        <v>804</v>
      </c>
      <c r="B139" s="177" t="s">
        <v>86</v>
      </c>
      <c r="C139" s="178">
        <v>10</v>
      </c>
    </row>
    <row r="140" spans="1:3" s="169" customFormat="1" ht="10.5" x14ac:dyDescent="0.25">
      <c r="A140" s="175" t="s">
        <v>804</v>
      </c>
      <c r="B140" s="177" t="s">
        <v>74</v>
      </c>
      <c r="C140" s="178">
        <v>7</v>
      </c>
    </row>
    <row r="141" spans="1:3" s="169" customFormat="1" ht="10.5" x14ac:dyDescent="0.25">
      <c r="A141" s="175" t="s">
        <v>804</v>
      </c>
      <c r="B141" s="177" t="s">
        <v>120</v>
      </c>
      <c r="C141" s="178">
        <v>12</v>
      </c>
    </row>
    <row r="142" spans="1:3" s="169" customFormat="1" ht="10.5" x14ac:dyDescent="0.25">
      <c r="A142" s="175" t="s">
        <v>804</v>
      </c>
      <c r="B142" s="177" t="s">
        <v>55</v>
      </c>
      <c r="C142" s="178">
        <v>13</v>
      </c>
    </row>
    <row r="143" spans="1:3" s="169" customFormat="1" ht="10.5" x14ac:dyDescent="0.25">
      <c r="A143" s="175" t="s">
        <v>804</v>
      </c>
      <c r="B143" s="177" t="s">
        <v>56</v>
      </c>
      <c r="C143" s="178">
        <v>4</v>
      </c>
    </row>
    <row r="144" spans="1:3" s="169" customFormat="1" ht="10.5" x14ac:dyDescent="0.25">
      <c r="A144" s="175" t="s">
        <v>804</v>
      </c>
      <c r="B144" s="147" t="s">
        <v>896</v>
      </c>
      <c r="C144" s="148">
        <v>2</v>
      </c>
    </row>
    <row r="145" spans="1:3" s="169" customFormat="1" ht="10.5" x14ac:dyDescent="0.25">
      <c r="A145" s="175" t="s">
        <v>804</v>
      </c>
      <c r="B145" s="147" t="s">
        <v>895</v>
      </c>
      <c r="C145" s="148">
        <v>4</v>
      </c>
    </row>
    <row r="146" spans="1:3" s="169" customFormat="1" ht="10.5" x14ac:dyDescent="0.25">
      <c r="A146" s="175" t="s">
        <v>908</v>
      </c>
      <c r="B146" s="147"/>
      <c r="C146" s="148">
        <v>5</v>
      </c>
    </row>
    <row r="147" spans="1:3" s="169" customFormat="1" ht="10.5" x14ac:dyDescent="0.25">
      <c r="A147" s="175" t="s">
        <v>803</v>
      </c>
      <c r="B147" s="147" t="s">
        <v>704</v>
      </c>
      <c r="C147" s="148">
        <v>13</v>
      </c>
    </row>
    <row r="148" spans="1:3" s="169" customFormat="1" ht="10.5" x14ac:dyDescent="0.25">
      <c r="A148" s="175" t="s">
        <v>803</v>
      </c>
      <c r="B148" s="147" t="s">
        <v>704</v>
      </c>
      <c r="C148" s="148">
        <v>10</v>
      </c>
    </row>
    <row r="149" spans="1:3" s="169" customFormat="1" ht="10.5" x14ac:dyDescent="0.25">
      <c r="A149" s="175" t="s">
        <v>803</v>
      </c>
      <c r="B149" s="177" t="s">
        <v>142</v>
      </c>
      <c r="C149" s="178">
        <v>47</v>
      </c>
    </row>
    <row r="150" spans="1:3" s="169" customFormat="1" ht="10.5" x14ac:dyDescent="0.25">
      <c r="A150" s="175" t="s">
        <v>803</v>
      </c>
      <c r="B150" s="177" t="s">
        <v>38</v>
      </c>
      <c r="C150" s="178">
        <v>98</v>
      </c>
    </row>
    <row r="151" spans="1:3" s="169" customFormat="1" ht="10.5" x14ac:dyDescent="0.25">
      <c r="A151" s="175" t="s">
        <v>803</v>
      </c>
      <c r="B151" s="177" t="s">
        <v>143</v>
      </c>
      <c r="C151" s="178">
        <v>4</v>
      </c>
    </row>
    <row r="152" spans="1:3" s="169" customFormat="1" ht="10.5" x14ac:dyDescent="0.25">
      <c r="A152" s="175" t="s">
        <v>803</v>
      </c>
      <c r="B152" s="177" t="s">
        <v>39</v>
      </c>
      <c r="C152" s="178">
        <v>53</v>
      </c>
    </row>
    <row r="153" spans="1:3" s="169" customFormat="1" ht="10.5" x14ac:dyDescent="0.25">
      <c r="A153" s="175" t="s">
        <v>803</v>
      </c>
      <c r="B153" s="177" t="s">
        <v>40</v>
      </c>
      <c r="C153" s="178">
        <v>13</v>
      </c>
    </row>
    <row r="154" spans="1:3" s="169" customFormat="1" ht="10.5" x14ac:dyDescent="0.25">
      <c r="A154" s="175" t="s">
        <v>906</v>
      </c>
      <c r="B154" s="177" t="s">
        <v>149</v>
      </c>
      <c r="C154" s="178">
        <v>1</v>
      </c>
    </row>
    <row r="155" spans="1:3" s="169" customFormat="1" ht="10.5" x14ac:dyDescent="0.25">
      <c r="A155" s="175" t="s">
        <v>906</v>
      </c>
      <c r="B155" s="177" t="s">
        <v>94</v>
      </c>
      <c r="C155" s="178">
        <v>1</v>
      </c>
    </row>
    <row r="156" spans="1:3" s="169" customFormat="1" ht="10.5" x14ac:dyDescent="0.25">
      <c r="A156" s="175" t="s">
        <v>906</v>
      </c>
      <c r="B156" s="177" t="s">
        <v>93</v>
      </c>
      <c r="C156" s="178">
        <v>3</v>
      </c>
    </row>
    <row r="157" spans="1:3" s="169" customFormat="1" ht="10.5" x14ac:dyDescent="0.25">
      <c r="A157" s="175" t="s">
        <v>906</v>
      </c>
      <c r="B157" s="177" t="s">
        <v>44</v>
      </c>
      <c r="C157" s="178">
        <v>1</v>
      </c>
    </row>
    <row r="158" spans="1:3" s="169" customFormat="1" ht="10.5" x14ac:dyDescent="0.25">
      <c r="A158" s="175" t="s">
        <v>906</v>
      </c>
      <c r="B158" s="177" t="s">
        <v>42</v>
      </c>
      <c r="C158" s="178">
        <v>25</v>
      </c>
    </row>
    <row r="159" spans="1:3" s="169" customFormat="1" ht="10.5" x14ac:dyDescent="0.25">
      <c r="A159" s="175" t="s">
        <v>906</v>
      </c>
      <c r="B159" s="177" t="s">
        <v>112</v>
      </c>
      <c r="C159" s="178">
        <v>30</v>
      </c>
    </row>
    <row r="160" spans="1:3" s="169" customFormat="1" ht="10.5" x14ac:dyDescent="0.25">
      <c r="A160" s="175" t="s">
        <v>906</v>
      </c>
      <c r="B160" s="177" t="s">
        <v>43</v>
      </c>
      <c r="C160" s="178">
        <v>17</v>
      </c>
    </row>
    <row r="161" spans="1:3" s="169" customFormat="1" ht="10.5" x14ac:dyDescent="0.25">
      <c r="A161" s="175" t="s">
        <v>906</v>
      </c>
      <c r="B161" s="177" t="s">
        <v>44</v>
      </c>
      <c r="C161" s="178">
        <v>5.875</v>
      </c>
    </row>
    <row r="162" spans="1:3" s="169" customFormat="1" ht="10.5" x14ac:dyDescent="0.25">
      <c r="A162" s="175" t="s">
        <v>906</v>
      </c>
      <c r="B162" s="177" t="s">
        <v>128</v>
      </c>
      <c r="C162" s="178">
        <v>0.91669999999999996</v>
      </c>
    </row>
    <row r="163" spans="1:3" s="169" customFormat="1" ht="10.5" x14ac:dyDescent="0.25">
      <c r="A163" s="175" t="s">
        <v>906</v>
      </c>
      <c r="B163" s="177" t="s">
        <v>145</v>
      </c>
      <c r="C163" s="178">
        <v>1</v>
      </c>
    </row>
    <row r="164" spans="1:3" s="169" customFormat="1" ht="10.5" x14ac:dyDescent="0.25">
      <c r="A164" s="175" t="s">
        <v>906</v>
      </c>
      <c r="B164" s="177" t="s">
        <v>113</v>
      </c>
      <c r="C164" s="178">
        <v>10</v>
      </c>
    </row>
    <row r="165" spans="1:3" s="169" customFormat="1" ht="10.5" x14ac:dyDescent="0.25">
      <c r="A165" s="175" t="s">
        <v>906</v>
      </c>
      <c r="B165" s="177" t="s">
        <v>146</v>
      </c>
      <c r="C165" s="178">
        <v>9</v>
      </c>
    </row>
    <row r="166" spans="1:3" s="169" customFormat="1" ht="10.5" x14ac:dyDescent="0.25">
      <c r="A166" s="175" t="s">
        <v>906</v>
      </c>
      <c r="B166" s="177" t="s">
        <v>147</v>
      </c>
      <c r="C166" s="178">
        <v>1</v>
      </c>
    </row>
    <row r="167" spans="1:3" s="169" customFormat="1" ht="10.5" x14ac:dyDescent="0.25">
      <c r="A167" s="175" t="s">
        <v>906</v>
      </c>
      <c r="B167" s="177" t="s">
        <v>148</v>
      </c>
      <c r="C167" s="178">
        <v>1</v>
      </c>
    </row>
    <row r="168" spans="1:3" s="169" customFormat="1" ht="10.5" x14ac:dyDescent="0.25">
      <c r="A168" s="175" t="s">
        <v>906</v>
      </c>
      <c r="B168" s="177" t="s">
        <v>72</v>
      </c>
      <c r="C168" s="178">
        <v>1</v>
      </c>
    </row>
    <row r="169" spans="1:3" s="169" customFormat="1" ht="10.5" x14ac:dyDescent="0.25">
      <c r="A169" s="175" t="s">
        <v>906</v>
      </c>
      <c r="B169" s="177" t="s">
        <v>117</v>
      </c>
      <c r="C169" s="178">
        <v>10</v>
      </c>
    </row>
    <row r="170" spans="1:3" s="169" customFormat="1" ht="10.5" x14ac:dyDescent="0.25">
      <c r="A170" s="175" t="s">
        <v>906</v>
      </c>
      <c r="B170" s="177" t="s">
        <v>118</v>
      </c>
      <c r="C170" s="178">
        <v>6</v>
      </c>
    </row>
    <row r="171" spans="1:3" s="169" customFormat="1" ht="10.5" x14ac:dyDescent="0.25">
      <c r="A171" s="175" t="s">
        <v>906</v>
      </c>
      <c r="B171" s="177" t="s">
        <v>153</v>
      </c>
      <c r="C171" s="178">
        <v>1</v>
      </c>
    </row>
    <row r="172" spans="1:3" s="169" customFormat="1" ht="10.5" x14ac:dyDescent="0.25">
      <c r="A172" s="175" t="s">
        <v>906</v>
      </c>
      <c r="B172" s="177" t="s">
        <v>114</v>
      </c>
      <c r="C172" s="178">
        <v>10</v>
      </c>
    </row>
    <row r="173" spans="1:3" s="169" customFormat="1" ht="10.5" x14ac:dyDescent="0.25">
      <c r="A173" s="175" t="s">
        <v>906</v>
      </c>
      <c r="B173" s="147" t="s">
        <v>821</v>
      </c>
      <c r="C173" s="148">
        <v>1</v>
      </c>
    </row>
    <row r="174" spans="1:3" s="169" customFormat="1" ht="10.5" x14ac:dyDescent="0.25">
      <c r="A174" s="175" t="s">
        <v>906</v>
      </c>
      <c r="B174" s="147" t="s">
        <v>814</v>
      </c>
      <c r="C174" s="148">
        <v>1</v>
      </c>
    </row>
    <row r="175" spans="1:3" s="169" customFormat="1" ht="10.5" x14ac:dyDescent="0.25">
      <c r="A175" s="175" t="s">
        <v>906</v>
      </c>
      <c r="B175" s="147" t="s">
        <v>815</v>
      </c>
      <c r="C175" s="148">
        <v>2</v>
      </c>
    </row>
    <row r="176" spans="1:3" s="169" customFormat="1" ht="10.5" x14ac:dyDescent="0.25">
      <c r="A176" s="175" t="s">
        <v>906</v>
      </c>
      <c r="B176" s="147" t="s">
        <v>883</v>
      </c>
      <c r="C176" s="148">
        <v>0</v>
      </c>
    </row>
    <row r="177" spans="1:3" s="169" customFormat="1" ht="10.5" x14ac:dyDescent="0.25">
      <c r="A177" s="175" t="s">
        <v>906</v>
      </c>
      <c r="B177" s="147" t="s">
        <v>892</v>
      </c>
      <c r="C177" s="148">
        <v>9</v>
      </c>
    </row>
    <row r="178" spans="1:3" s="169" customFormat="1" ht="10.5" x14ac:dyDescent="0.25">
      <c r="A178" s="175" t="s">
        <v>906</v>
      </c>
      <c r="B178" s="147" t="s">
        <v>892</v>
      </c>
      <c r="C178" s="148">
        <v>0</v>
      </c>
    </row>
    <row r="179" spans="1:3" s="169" customFormat="1" ht="10.5" x14ac:dyDescent="0.25">
      <c r="A179" s="175" t="s">
        <v>906</v>
      </c>
      <c r="B179" s="147" t="s">
        <v>787</v>
      </c>
      <c r="C179" s="148">
        <v>11</v>
      </c>
    </row>
    <row r="180" spans="1:3" s="169" customFormat="1" ht="10.5" x14ac:dyDescent="0.25">
      <c r="A180" s="175" t="s">
        <v>906</v>
      </c>
      <c r="B180" s="147" t="s">
        <v>787</v>
      </c>
      <c r="C180" s="148">
        <v>5</v>
      </c>
    </row>
    <row r="181" spans="1:3" s="169" customFormat="1" ht="10.5" x14ac:dyDescent="0.25">
      <c r="A181" s="175" t="s">
        <v>906</v>
      </c>
      <c r="B181" s="147" t="s">
        <v>712</v>
      </c>
      <c r="C181" s="148">
        <v>25</v>
      </c>
    </row>
    <row r="182" spans="1:3" s="169" customFormat="1" ht="10.5" x14ac:dyDescent="0.25">
      <c r="A182" s="175" t="s">
        <v>906</v>
      </c>
      <c r="B182" s="147" t="s">
        <v>712</v>
      </c>
      <c r="C182" s="148">
        <v>16</v>
      </c>
    </row>
    <row r="183" spans="1:3" s="169" customFormat="1" ht="10.5" x14ac:dyDescent="0.25">
      <c r="A183" s="175" t="s">
        <v>906</v>
      </c>
      <c r="B183" s="147" t="s">
        <v>897</v>
      </c>
      <c r="C183" s="148">
        <v>6</v>
      </c>
    </row>
    <row r="184" spans="1:3" s="169" customFormat="1" ht="10.5" x14ac:dyDescent="0.25">
      <c r="A184" s="175" t="s">
        <v>906</v>
      </c>
      <c r="B184" s="147" t="s">
        <v>714</v>
      </c>
      <c r="C184" s="148">
        <v>26</v>
      </c>
    </row>
    <row r="185" spans="1:3" s="169" customFormat="1" ht="10.5" x14ac:dyDescent="0.25">
      <c r="A185" s="175" t="s">
        <v>906</v>
      </c>
      <c r="B185" s="147" t="s">
        <v>714</v>
      </c>
      <c r="C185" s="148">
        <v>14</v>
      </c>
    </row>
    <row r="186" spans="1:3" s="169" customFormat="1" ht="10.5" x14ac:dyDescent="0.25">
      <c r="A186" s="175" t="s">
        <v>906</v>
      </c>
      <c r="B186" s="147" t="s">
        <v>744</v>
      </c>
      <c r="C186" s="148">
        <v>4</v>
      </c>
    </row>
    <row r="187" spans="1:3" s="169" customFormat="1" ht="10.5" x14ac:dyDescent="0.25">
      <c r="A187" s="175" t="s">
        <v>906</v>
      </c>
      <c r="B187" s="147" t="s">
        <v>744</v>
      </c>
      <c r="C187" s="148">
        <v>7</v>
      </c>
    </row>
    <row r="188" spans="1:3" s="169" customFormat="1" ht="10.5" x14ac:dyDescent="0.25">
      <c r="A188" s="175" t="s">
        <v>906</v>
      </c>
      <c r="B188" s="147" t="s">
        <v>716</v>
      </c>
      <c r="C188" s="148">
        <v>3</v>
      </c>
    </row>
    <row r="189" spans="1:3" s="169" customFormat="1" ht="10.5" x14ac:dyDescent="0.25">
      <c r="A189" s="175" t="s">
        <v>906</v>
      </c>
      <c r="B189" s="147" t="s">
        <v>716</v>
      </c>
      <c r="C189" s="148">
        <v>6</v>
      </c>
    </row>
    <row r="190" spans="1:3" s="169" customFormat="1" ht="10.5" x14ac:dyDescent="0.25">
      <c r="A190" s="175" t="s">
        <v>907</v>
      </c>
      <c r="B190" s="147" t="s">
        <v>724</v>
      </c>
      <c r="C190" s="148">
        <v>14</v>
      </c>
    </row>
    <row r="191" spans="1:3" s="169" customFormat="1" ht="10.5" x14ac:dyDescent="0.25">
      <c r="A191" s="175" t="s">
        <v>907</v>
      </c>
      <c r="B191" s="147" t="s">
        <v>724</v>
      </c>
      <c r="C191" s="148">
        <v>7</v>
      </c>
    </row>
    <row r="192" spans="1:3" s="169" customFormat="1" ht="10.5" x14ac:dyDescent="0.25">
      <c r="A192" s="175" t="s">
        <v>907</v>
      </c>
      <c r="B192" s="147" t="s">
        <v>893</v>
      </c>
      <c r="C192" s="148">
        <v>4</v>
      </c>
    </row>
    <row r="193" spans="1:3" s="169" customFormat="1" ht="10.5" x14ac:dyDescent="0.25">
      <c r="A193" s="175" t="s">
        <v>907</v>
      </c>
      <c r="B193" s="51" t="s">
        <v>917</v>
      </c>
      <c r="C193" s="52">
        <v>645</v>
      </c>
    </row>
    <row r="194" spans="1:3" s="169" customFormat="1" ht="10.5" x14ac:dyDescent="0.25">
      <c r="A194" s="175" t="s">
        <v>907</v>
      </c>
      <c r="B194" s="51" t="s">
        <v>917</v>
      </c>
      <c r="C194" s="52">
        <v>490</v>
      </c>
    </row>
    <row r="195" spans="1:3" s="169" customFormat="1" ht="10.5" x14ac:dyDescent="0.25">
      <c r="A195" s="175" t="s">
        <v>907</v>
      </c>
      <c r="B195" s="51" t="s">
        <v>917</v>
      </c>
      <c r="C195" s="52">
        <v>56</v>
      </c>
    </row>
    <row r="196" spans="1:3" s="169" customFormat="1" ht="10.5" x14ac:dyDescent="0.25">
      <c r="A196" s="175" t="s">
        <v>907</v>
      </c>
      <c r="B196" s="51" t="s">
        <v>917</v>
      </c>
      <c r="C196" s="52">
        <v>714</v>
      </c>
    </row>
    <row r="197" spans="1:3" s="169" customFormat="1" ht="10.5" x14ac:dyDescent="0.25">
      <c r="A197" s="175" t="s">
        <v>907</v>
      </c>
      <c r="B197" s="51" t="s">
        <v>917</v>
      </c>
      <c r="C197" s="52">
        <v>147</v>
      </c>
    </row>
    <row r="198" spans="1:3" s="169" customFormat="1" ht="10.5" x14ac:dyDescent="0.25">
      <c r="A198" s="175" t="s">
        <v>907</v>
      </c>
      <c r="B198" s="51" t="s">
        <v>917</v>
      </c>
      <c r="C198" s="52">
        <v>634</v>
      </c>
    </row>
    <row r="199" spans="1:3" s="169" customFormat="1" ht="10.5" x14ac:dyDescent="0.25">
      <c r="A199" s="175" t="s">
        <v>907</v>
      </c>
      <c r="B199" s="177" t="s">
        <v>121</v>
      </c>
      <c r="C199" s="178">
        <v>5</v>
      </c>
    </row>
    <row r="200" spans="1:3" s="169" customFormat="1" ht="10.5" x14ac:dyDescent="0.25">
      <c r="A200" s="175" t="s">
        <v>907</v>
      </c>
      <c r="B200" s="177" t="s">
        <v>58</v>
      </c>
      <c r="C200" s="178">
        <v>4</v>
      </c>
    </row>
    <row r="201" spans="1:3" s="169" customFormat="1" ht="10.5" x14ac:dyDescent="0.25">
      <c r="A201" s="175" t="s">
        <v>907</v>
      </c>
      <c r="B201" s="177" t="s">
        <v>59</v>
      </c>
      <c r="C201" s="178">
        <v>2</v>
      </c>
    </row>
    <row r="202" spans="1:3" s="169" customFormat="1" ht="10.5" x14ac:dyDescent="0.25">
      <c r="A202" s="175" t="s">
        <v>913</v>
      </c>
      <c r="B202" s="147" t="s">
        <v>880</v>
      </c>
      <c r="C202" s="148">
        <v>2</v>
      </c>
    </row>
    <row r="203" spans="1:3" s="169" customFormat="1" ht="10.5" x14ac:dyDescent="0.25">
      <c r="A203" s="175" t="s">
        <v>806</v>
      </c>
      <c r="B203" s="177" t="s">
        <v>60</v>
      </c>
      <c r="C203" s="178">
        <v>27</v>
      </c>
    </row>
    <row r="204" spans="1:3" s="169" customFormat="1" ht="10.5" x14ac:dyDescent="0.25">
      <c r="A204" s="175" t="s">
        <v>806</v>
      </c>
      <c r="B204" s="177" t="s">
        <v>122</v>
      </c>
      <c r="C204" s="178">
        <v>1</v>
      </c>
    </row>
    <row r="205" spans="1:3" s="169" customFormat="1" ht="10.5" x14ac:dyDescent="0.25">
      <c r="A205" s="175" t="s">
        <v>806</v>
      </c>
      <c r="B205" s="177" t="s">
        <v>63</v>
      </c>
      <c r="C205" s="178">
        <v>67</v>
      </c>
    </row>
    <row r="206" spans="1:3" s="169" customFormat="1" ht="10.5" x14ac:dyDescent="0.25">
      <c r="A206" s="175" t="s">
        <v>806</v>
      </c>
      <c r="B206" s="177" t="s">
        <v>115</v>
      </c>
      <c r="C206" s="178">
        <v>4</v>
      </c>
    </row>
    <row r="207" spans="1:3" s="169" customFormat="1" ht="10.5" x14ac:dyDescent="0.25">
      <c r="A207" s="175" t="s">
        <v>806</v>
      </c>
      <c r="B207" s="177" t="s">
        <v>64</v>
      </c>
      <c r="C207" s="178">
        <v>83</v>
      </c>
    </row>
    <row r="208" spans="1:3" s="169" customFormat="1" ht="10.5" x14ac:dyDescent="0.25">
      <c r="A208" s="175" t="s">
        <v>806</v>
      </c>
      <c r="B208" s="177" t="s">
        <v>77</v>
      </c>
      <c r="C208" s="178">
        <v>48</v>
      </c>
    </row>
    <row r="209" spans="1:3" s="169" customFormat="1" ht="10.5" x14ac:dyDescent="0.25">
      <c r="A209" s="175" t="s">
        <v>806</v>
      </c>
      <c r="B209" s="177" t="s">
        <v>61</v>
      </c>
      <c r="C209" s="178">
        <v>9</v>
      </c>
    </row>
    <row r="210" spans="1:3" s="169" customFormat="1" ht="10.5" x14ac:dyDescent="0.25">
      <c r="A210" s="175" t="s">
        <v>806</v>
      </c>
      <c r="B210" s="177" t="s">
        <v>75</v>
      </c>
      <c r="C210" s="178">
        <v>7</v>
      </c>
    </row>
    <row r="211" spans="1:3" s="169" customFormat="1" ht="10.5" x14ac:dyDescent="0.25">
      <c r="A211" s="175" t="s">
        <v>806</v>
      </c>
      <c r="B211" s="177" t="s">
        <v>62</v>
      </c>
      <c r="C211" s="178">
        <v>46</v>
      </c>
    </row>
    <row r="212" spans="1:3" s="169" customFormat="1" ht="10.5" x14ac:dyDescent="0.25">
      <c r="A212" s="175" t="s">
        <v>806</v>
      </c>
      <c r="B212" s="177" t="s">
        <v>76</v>
      </c>
      <c r="C212" s="178">
        <v>1</v>
      </c>
    </row>
    <row r="213" spans="1:3" s="169" customFormat="1" ht="10.5" x14ac:dyDescent="0.25">
      <c r="A213" s="175" t="s">
        <v>806</v>
      </c>
      <c r="B213" s="147" t="s">
        <v>865</v>
      </c>
      <c r="C213" s="148">
        <v>0</v>
      </c>
    </row>
    <row r="214" spans="1:3" s="169" customFormat="1" ht="10.5" x14ac:dyDescent="0.25">
      <c r="A214" s="175" t="s">
        <v>806</v>
      </c>
      <c r="B214" s="147" t="s">
        <v>862</v>
      </c>
      <c r="C214" s="148">
        <v>1</v>
      </c>
    </row>
    <row r="215" spans="1:3" s="169" customFormat="1" ht="10.5" x14ac:dyDescent="0.25">
      <c r="A215" s="175" t="s">
        <v>806</v>
      </c>
      <c r="B215" s="147" t="s">
        <v>725</v>
      </c>
      <c r="C215" s="148">
        <v>2</v>
      </c>
    </row>
    <row r="216" spans="1:3" s="169" customFormat="1" ht="10.5" x14ac:dyDescent="0.25">
      <c r="A216" s="175" t="s">
        <v>806</v>
      </c>
      <c r="B216" s="147" t="s">
        <v>725</v>
      </c>
      <c r="C216" s="148">
        <v>-2</v>
      </c>
    </row>
    <row r="217" spans="1:3" s="169" customFormat="1" ht="10.5" x14ac:dyDescent="0.25">
      <c r="A217" s="175" t="s">
        <v>806</v>
      </c>
      <c r="B217" s="147" t="s">
        <v>726</v>
      </c>
      <c r="C217" s="148">
        <v>14</v>
      </c>
    </row>
    <row r="218" spans="1:3" s="169" customFormat="1" ht="10.5" x14ac:dyDescent="0.25">
      <c r="A218" s="175" t="s">
        <v>806</v>
      </c>
      <c r="B218" s="147" t="s">
        <v>726</v>
      </c>
      <c r="C218" s="148">
        <v>0</v>
      </c>
    </row>
    <row r="219" spans="1:3" s="169" customFormat="1" ht="10.5" x14ac:dyDescent="0.25">
      <c r="A219" s="175" t="s">
        <v>806</v>
      </c>
      <c r="B219" s="147" t="s">
        <v>682</v>
      </c>
      <c r="C219" s="148">
        <v>12</v>
      </c>
    </row>
    <row r="220" spans="1:3" s="169" customFormat="1" ht="10.5" x14ac:dyDescent="0.25">
      <c r="A220" s="175" t="s">
        <v>806</v>
      </c>
      <c r="B220" s="147" t="s">
        <v>683</v>
      </c>
      <c r="C220" s="148">
        <v>14</v>
      </c>
    </row>
    <row r="221" spans="1:3" s="169" customFormat="1" ht="10.5" x14ac:dyDescent="0.25">
      <c r="A221" s="175" t="s">
        <v>806</v>
      </c>
      <c r="B221" s="147" t="s">
        <v>683</v>
      </c>
      <c r="C221" s="148">
        <v>10</v>
      </c>
    </row>
    <row r="222" spans="1:3" s="169" customFormat="1" ht="10.5" x14ac:dyDescent="0.25">
      <c r="A222" s="175" t="s">
        <v>806</v>
      </c>
      <c r="B222" s="147" t="s">
        <v>718</v>
      </c>
      <c r="C222" s="148">
        <v>8</v>
      </c>
    </row>
    <row r="223" spans="1:3" s="169" customFormat="1" ht="10.5" x14ac:dyDescent="0.25">
      <c r="A223" s="175" t="s">
        <v>905</v>
      </c>
      <c r="B223" s="177" t="s">
        <v>68</v>
      </c>
      <c r="C223" s="178">
        <v>2</v>
      </c>
    </row>
    <row r="224" spans="1:3" s="169" customFormat="1" ht="10.5" x14ac:dyDescent="0.25">
      <c r="A224" s="175" t="s">
        <v>905</v>
      </c>
      <c r="B224" s="177" t="s">
        <v>150</v>
      </c>
      <c r="C224" s="178">
        <v>3</v>
      </c>
    </row>
    <row r="225" spans="1:3" s="169" customFormat="1" ht="10.5" x14ac:dyDescent="0.25">
      <c r="A225" s="175" t="s">
        <v>905</v>
      </c>
      <c r="B225" s="177" t="s">
        <v>152</v>
      </c>
      <c r="C225" s="178">
        <v>2</v>
      </c>
    </row>
    <row r="226" spans="1:3" s="169" customFormat="1" ht="10.5" x14ac:dyDescent="0.25">
      <c r="A226" s="175" t="s">
        <v>905</v>
      </c>
      <c r="B226" s="177" t="s">
        <v>25</v>
      </c>
      <c r="C226" s="178">
        <v>110</v>
      </c>
    </row>
    <row r="227" spans="1:3" s="169" customFormat="1" ht="10.5" x14ac:dyDescent="0.25">
      <c r="A227" s="175" t="s">
        <v>905</v>
      </c>
      <c r="B227" s="177" t="s">
        <v>26</v>
      </c>
      <c r="C227" s="178">
        <v>44</v>
      </c>
    </row>
    <row r="228" spans="1:3" s="169" customFormat="1" ht="10.5" x14ac:dyDescent="0.25">
      <c r="A228" s="175" t="s">
        <v>905</v>
      </c>
      <c r="B228" s="177" t="s">
        <v>27</v>
      </c>
      <c r="C228" s="178">
        <v>24</v>
      </c>
    </row>
    <row r="229" spans="1:3" s="169" customFormat="1" ht="10.5" x14ac:dyDescent="0.25">
      <c r="A229" s="175" t="s">
        <v>905</v>
      </c>
      <c r="B229" s="177" t="s">
        <v>28</v>
      </c>
      <c r="C229" s="178">
        <v>85</v>
      </c>
    </row>
    <row r="230" spans="1:3" s="169" customFormat="1" ht="10.5" x14ac:dyDescent="0.25">
      <c r="A230" s="175" t="s">
        <v>905</v>
      </c>
      <c r="B230" s="177" t="s">
        <v>6</v>
      </c>
      <c r="C230" s="178">
        <v>56</v>
      </c>
    </row>
    <row r="231" spans="1:3" s="169" customFormat="1" ht="10.5" x14ac:dyDescent="0.25">
      <c r="A231" s="175" t="s">
        <v>905</v>
      </c>
      <c r="B231" s="177" t="s">
        <v>78</v>
      </c>
      <c r="C231" s="178">
        <v>73</v>
      </c>
    </row>
    <row r="232" spans="1:3" s="169" customFormat="1" ht="10.5" x14ac:dyDescent="0.25">
      <c r="A232" s="175" t="s">
        <v>905</v>
      </c>
      <c r="B232" s="177" t="s">
        <v>7</v>
      </c>
      <c r="C232" s="178">
        <v>65</v>
      </c>
    </row>
    <row r="233" spans="1:3" s="169" customFormat="1" ht="10.5" x14ac:dyDescent="0.25">
      <c r="A233" s="175" t="s">
        <v>905</v>
      </c>
      <c r="B233" s="177" t="s">
        <v>69</v>
      </c>
      <c r="C233" s="178">
        <v>23</v>
      </c>
    </row>
    <row r="234" spans="1:3" s="169" customFormat="1" ht="10.5" x14ac:dyDescent="0.25">
      <c r="A234" s="175" t="s">
        <v>905</v>
      </c>
      <c r="B234" s="177" t="s">
        <v>106</v>
      </c>
      <c r="C234" s="178">
        <v>11</v>
      </c>
    </row>
    <row r="235" spans="1:3" s="169" customFormat="1" ht="10.5" x14ac:dyDescent="0.25">
      <c r="A235" s="175" t="s">
        <v>905</v>
      </c>
      <c r="B235" s="177" t="s">
        <v>123</v>
      </c>
      <c r="C235" s="178">
        <v>2</v>
      </c>
    </row>
    <row r="236" spans="1:3" s="169" customFormat="1" ht="10.5" x14ac:dyDescent="0.25">
      <c r="A236" s="175" t="s">
        <v>905</v>
      </c>
      <c r="B236" s="177" t="s">
        <v>16</v>
      </c>
      <c r="C236" s="178">
        <v>60</v>
      </c>
    </row>
    <row r="237" spans="1:3" s="169" customFormat="1" ht="10.5" x14ac:dyDescent="0.25">
      <c r="A237" s="175" t="s">
        <v>905</v>
      </c>
      <c r="B237" s="177" t="s">
        <v>29</v>
      </c>
      <c r="C237" s="178">
        <v>25</v>
      </c>
    </row>
    <row r="238" spans="1:3" s="169" customFormat="1" ht="10.5" x14ac:dyDescent="0.25">
      <c r="A238" s="175" t="s">
        <v>905</v>
      </c>
      <c r="B238" s="177" t="s">
        <v>30</v>
      </c>
      <c r="C238" s="178">
        <v>14</v>
      </c>
    </row>
    <row r="239" spans="1:3" s="169" customFormat="1" ht="10.5" x14ac:dyDescent="0.25">
      <c r="A239" s="175" t="s">
        <v>905</v>
      </c>
      <c r="B239" s="177" t="s">
        <v>70</v>
      </c>
      <c r="C239" s="178">
        <v>11</v>
      </c>
    </row>
    <row r="240" spans="1:3" s="169" customFormat="1" ht="10.5" x14ac:dyDescent="0.25">
      <c r="A240" s="175" t="s">
        <v>905</v>
      </c>
      <c r="B240" s="177" t="s">
        <v>32</v>
      </c>
      <c r="C240" s="178">
        <v>49</v>
      </c>
    </row>
    <row r="241" spans="1:3" s="169" customFormat="1" ht="10.5" x14ac:dyDescent="0.25">
      <c r="A241" s="175" t="s">
        <v>905</v>
      </c>
      <c r="B241" s="177" t="s">
        <v>17</v>
      </c>
      <c r="C241" s="178">
        <v>79</v>
      </c>
    </row>
    <row r="242" spans="1:3" s="169" customFormat="1" ht="10.5" x14ac:dyDescent="0.25">
      <c r="A242" s="175" t="s">
        <v>905</v>
      </c>
      <c r="B242" s="177" t="s">
        <v>18</v>
      </c>
      <c r="C242" s="178">
        <v>56</v>
      </c>
    </row>
    <row r="243" spans="1:3" s="169" customFormat="1" ht="10.5" x14ac:dyDescent="0.25">
      <c r="A243" s="175" t="s">
        <v>905</v>
      </c>
      <c r="B243" s="177" t="s">
        <v>33</v>
      </c>
      <c r="C243" s="178">
        <v>2</v>
      </c>
    </row>
    <row r="244" spans="1:3" s="169" customFormat="1" ht="10.5" x14ac:dyDescent="0.25">
      <c r="A244" s="175" t="s">
        <v>905</v>
      </c>
      <c r="B244" s="177" t="s">
        <v>124</v>
      </c>
      <c r="C244" s="178">
        <v>3</v>
      </c>
    </row>
    <row r="245" spans="1:3" s="169" customFormat="1" ht="10.5" x14ac:dyDescent="0.25">
      <c r="A245" s="175" t="s">
        <v>905</v>
      </c>
      <c r="B245" s="177" t="s">
        <v>83</v>
      </c>
      <c r="C245" s="178">
        <v>15</v>
      </c>
    </row>
    <row r="246" spans="1:3" s="169" customFormat="1" ht="10.5" x14ac:dyDescent="0.25">
      <c r="A246" s="175" t="s">
        <v>905</v>
      </c>
      <c r="B246" s="177" t="s">
        <v>79</v>
      </c>
      <c r="C246" s="178">
        <v>1</v>
      </c>
    </row>
    <row r="247" spans="1:3" s="169" customFormat="1" ht="10.5" x14ac:dyDescent="0.25">
      <c r="A247" s="175" t="s">
        <v>905</v>
      </c>
      <c r="B247" s="177" t="s">
        <v>80</v>
      </c>
      <c r="C247" s="178">
        <v>5</v>
      </c>
    </row>
    <row r="248" spans="1:3" s="169" customFormat="1" ht="10.5" x14ac:dyDescent="0.25">
      <c r="A248" s="175" t="s">
        <v>905</v>
      </c>
      <c r="B248" s="177" t="s">
        <v>81</v>
      </c>
      <c r="C248" s="178">
        <v>6</v>
      </c>
    </row>
    <row r="249" spans="1:3" s="169" customFormat="1" ht="10.5" x14ac:dyDescent="0.25">
      <c r="A249" s="175" t="s">
        <v>905</v>
      </c>
      <c r="B249" s="177" t="s">
        <v>11</v>
      </c>
      <c r="C249" s="178">
        <v>12</v>
      </c>
    </row>
    <row r="250" spans="1:3" s="169" customFormat="1" ht="10.5" x14ac:dyDescent="0.25">
      <c r="A250" s="175" t="s">
        <v>905</v>
      </c>
      <c r="B250" s="147" t="s">
        <v>812</v>
      </c>
      <c r="C250" s="148">
        <v>2</v>
      </c>
    </row>
    <row r="251" spans="1:3" s="169" customFormat="1" ht="10.5" x14ac:dyDescent="0.25">
      <c r="A251" s="175" t="s">
        <v>905</v>
      </c>
      <c r="B251" s="147" t="s">
        <v>817</v>
      </c>
      <c r="C251" s="148">
        <v>2</v>
      </c>
    </row>
    <row r="252" spans="1:3" s="169" customFormat="1" ht="10.5" x14ac:dyDescent="0.25">
      <c r="A252" s="175" t="s">
        <v>905</v>
      </c>
      <c r="B252" s="147" t="s">
        <v>820</v>
      </c>
      <c r="C252" s="148">
        <v>2</v>
      </c>
    </row>
    <row r="253" spans="1:3" s="169" customFormat="1" ht="10.5" x14ac:dyDescent="0.25">
      <c r="A253" s="175" t="s">
        <v>905</v>
      </c>
      <c r="B253" s="147" t="s">
        <v>811</v>
      </c>
      <c r="C253" s="148">
        <v>2</v>
      </c>
    </row>
    <row r="254" spans="1:3" s="169" customFormat="1" ht="10.5" x14ac:dyDescent="0.25">
      <c r="A254" s="175" t="s">
        <v>905</v>
      </c>
      <c r="B254" s="147" t="s">
        <v>838</v>
      </c>
      <c r="C254" s="148">
        <v>1</v>
      </c>
    </row>
    <row r="255" spans="1:3" s="169" customFormat="1" ht="10.5" x14ac:dyDescent="0.25">
      <c r="A255" s="175" t="s">
        <v>905</v>
      </c>
      <c r="B255" s="147" t="s">
        <v>810</v>
      </c>
      <c r="C255" s="148">
        <v>3</v>
      </c>
    </row>
    <row r="256" spans="1:3" s="169" customFormat="1" ht="10.5" x14ac:dyDescent="0.25">
      <c r="A256" s="175" t="s">
        <v>905</v>
      </c>
      <c r="B256" s="147" t="s">
        <v>837</v>
      </c>
      <c r="C256" s="148">
        <v>2</v>
      </c>
    </row>
    <row r="257" spans="1:3" s="169" customFormat="1" ht="10.5" x14ac:dyDescent="0.25">
      <c r="A257" s="175" t="s">
        <v>905</v>
      </c>
      <c r="B257" s="147" t="s">
        <v>832</v>
      </c>
      <c r="C257" s="148">
        <v>1</v>
      </c>
    </row>
    <row r="258" spans="1:3" s="169" customFormat="1" ht="10.5" x14ac:dyDescent="0.25">
      <c r="A258" s="175" t="s">
        <v>905</v>
      </c>
      <c r="B258" s="147" t="s">
        <v>831</v>
      </c>
      <c r="C258" s="148">
        <v>1</v>
      </c>
    </row>
    <row r="259" spans="1:3" s="169" customFormat="1" ht="10.5" x14ac:dyDescent="0.25">
      <c r="A259" s="175" t="s">
        <v>905</v>
      </c>
      <c r="B259" s="147" t="s">
        <v>636</v>
      </c>
      <c r="C259" s="148">
        <v>4</v>
      </c>
    </row>
    <row r="260" spans="1:3" s="169" customFormat="1" ht="10.5" x14ac:dyDescent="0.25">
      <c r="A260" s="175" t="s">
        <v>905</v>
      </c>
      <c r="B260" s="147" t="s">
        <v>636</v>
      </c>
      <c r="C260" s="148">
        <v>0</v>
      </c>
    </row>
    <row r="261" spans="1:3" s="169" customFormat="1" ht="10.5" x14ac:dyDescent="0.25">
      <c r="A261" s="175" t="s">
        <v>905</v>
      </c>
      <c r="B261" s="147" t="s">
        <v>886</v>
      </c>
      <c r="C261" s="148">
        <v>2</v>
      </c>
    </row>
    <row r="262" spans="1:3" s="169" customFormat="1" ht="10.5" x14ac:dyDescent="0.25">
      <c r="A262" s="175" t="s">
        <v>905</v>
      </c>
      <c r="B262" s="147" t="s">
        <v>638</v>
      </c>
      <c r="C262" s="148">
        <v>1</v>
      </c>
    </row>
    <row r="263" spans="1:3" s="169" customFormat="1" ht="10.5" x14ac:dyDescent="0.25">
      <c r="A263" s="175" t="s">
        <v>905</v>
      </c>
      <c r="B263" s="147" t="s">
        <v>751</v>
      </c>
      <c r="C263" s="148">
        <v>5</v>
      </c>
    </row>
    <row r="264" spans="1:3" s="169" customFormat="1" ht="10.5" x14ac:dyDescent="0.25">
      <c r="A264" s="175" t="s">
        <v>905</v>
      </c>
      <c r="B264" s="147" t="s">
        <v>639</v>
      </c>
      <c r="C264" s="148">
        <v>12</v>
      </c>
    </row>
    <row r="265" spans="1:3" s="169" customFormat="1" ht="10.5" x14ac:dyDescent="0.25">
      <c r="A265" s="175" t="s">
        <v>905</v>
      </c>
      <c r="B265" s="147" t="s">
        <v>639</v>
      </c>
      <c r="C265" s="148">
        <v>14</v>
      </c>
    </row>
    <row r="266" spans="1:3" s="169" customFormat="1" ht="10.5" x14ac:dyDescent="0.25">
      <c r="A266" s="175" t="s">
        <v>905</v>
      </c>
      <c r="B266" s="147" t="s">
        <v>889</v>
      </c>
      <c r="C266" s="148">
        <v>1</v>
      </c>
    </row>
    <row r="267" spans="1:3" s="169" customFormat="1" ht="10.5" x14ac:dyDescent="0.25">
      <c r="A267" s="175" t="s">
        <v>905</v>
      </c>
      <c r="B267" s="147" t="s">
        <v>641</v>
      </c>
      <c r="C267" s="148">
        <v>4</v>
      </c>
    </row>
    <row r="268" spans="1:3" s="169" customFormat="1" ht="10.5" x14ac:dyDescent="0.25">
      <c r="A268" s="175" t="s">
        <v>905</v>
      </c>
      <c r="B268" s="147" t="s">
        <v>752</v>
      </c>
      <c r="C268" s="148">
        <v>1</v>
      </c>
    </row>
    <row r="269" spans="1:3" s="169" customFormat="1" ht="10.5" x14ac:dyDescent="0.25">
      <c r="A269" s="175" t="s">
        <v>905</v>
      </c>
      <c r="B269" s="147" t="s">
        <v>642</v>
      </c>
      <c r="C269" s="148">
        <v>4</v>
      </c>
    </row>
    <row r="270" spans="1:3" s="169" customFormat="1" ht="10.5" x14ac:dyDescent="0.25">
      <c r="A270" s="175" t="s">
        <v>905</v>
      </c>
      <c r="B270" s="147" t="s">
        <v>643</v>
      </c>
      <c r="C270" s="148">
        <v>21</v>
      </c>
    </row>
    <row r="271" spans="1:3" s="169" customFormat="1" ht="10.5" x14ac:dyDescent="0.25">
      <c r="A271" s="175" t="s">
        <v>905</v>
      </c>
      <c r="B271" s="147" t="s">
        <v>643</v>
      </c>
      <c r="C271" s="148">
        <v>29</v>
      </c>
    </row>
    <row r="272" spans="1:3" s="169" customFormat="1" ht="10.5" x14ac:dyDescent="0.25">
      <c r="A272" s="175" t="s">
        <v>905</v>
      </c>
      <c r="B272" s="147" t="s">
        <v>644</v>
      </c>
      <c r="C272" s="148">
        <v>6</v>
      </c>
    </row>
    <row r="273" spans="1:3" s="169" customFormat="1" ht="10.5" x14ac:dyDescent="0.25">
      <c r="A273" s="175" t="s">
        <v>905</v>
      </c>
      <c r="B273" s="147" t="s">
        <v>644</v>
      </c>
      <c r="C273" s="148">
        <v>8</v>
      </c>
    </row>
    <row r="274" spans="1:3" s="169" customFormat="1" ht="10.5" x14ac:dyDescent="0.25">
      <c r="A274" s="175" t="s">
        <v>905</v>
      </c>
      <c r="B274" s="147" t="s">
        <v>645</v>
      </c>
      <c r="C274" s="148">
        <v>2</v>
      </c>
    </row>
    <row r="275" spans="1:3" s="169" customFormat="1" ht="10.5" x14ac:dyDescent="0.25">
      <c r="A275" s="175" t="s">
        <v>905</v>
      </c>
      <c r="B275" s="147" t="s">
        <v>646</v>
      </c>
      <c r="C275" s="148">
        <v>7</v>
      </c>
    </row>
    <row r="276" spans="1:3" s="169" customFormat="1" ht="10.5" x14ac:dyDescent="0.25">
      <c r="A276" s="175" t="s">
        <v>905</v>
      </c>
      <c r="B276" s="147" t="s">
        <v>646</v>
      </c>
      <c r="C276" s="148">
        <v>8</v>
      </c>
    </row>
    <row r="277" spans="1:3" s="169" customFormat="1" ht="10.5" x14ac:dyDescent="0.25">
      <c r="A277" s="175" t="s">
        <v>905</v>
      </c>
      <c r="B277" s="147" t="s">
        <v>647</v>
      </c>
      <c r="C277" s="148">
        <v>16</v>
      </c>
    </row>
    <row r="278" spans="1:3" s="169" customFormat="1" ht="10.5" x14ac:dyDescent="0.25">
      <c r="A278" s="175" t="s">
        <v>905</v>
      </c>
      <c r="B278" s="147" t="s">
        <v>647</v>
      </c>
      <c r="C278" s="148">
        <v>13</v>
      </c>
    </row>
    <row r="279" spans="1:3" s="169" customFormat="1" ht="10.5" x14ac:dyDescent="0.25">
      <c r="A279" s="175" t="s">
        <v>905</v>
      </c>
      <c r="B279" s="147" t="s">
        <v>648</v>
      </c>
      <c r="C279" s="148">
        <v>30</v>
      </c>
    </row>
    <row r="280" spans="1:3" s="169" customFormat="1" ht="10.5" x14ac:dyDescent="0.25">
      <c r="A280" s="175" t="s">
        <v>905</v>
      </c>
      <c r="B280" s="147" t="s">
        <v>648</v>
      </c>
      <c r="C280" s="148">
        <v>8</v>
      </c>
    </row>
    <row r="281" spans="1:3" s="169" customFormat="1" ht="10.5" x14ac:dyDescent="0.25">
      <c r="A281" s="175" t="s">
        <v>905</v>
      </c>
      <c r="B281" s="147" t="s">
        <v>649</v>
      </c>
      <c r="C281" s="148">
        <v>1</v>
      </c>
    </row>
    <row r="282" spans="1:3" s="169" customFormat="1" ht="10.5" x14ac:dyDescent="0.25">
      <c r="A282" s="175" t="s">
        <v>905</v>
      </c>
      <c r="B282" s="147" t="s">
        <v>652</v>
      </c>
      <c r="C282" s="148">
        <v>3</v>
      </c>
    </row>
    <row r="283" spans="1:3" s="169" customFormat="1" ht="10.5" x14ac:dyDescent="0.25">
      <c r="A283" s="175" t="s">
        <v>905</v>
      </c>
      <c r="B283" s="147" t="s">
        <v>653</v>
      </c>
      <c r="C283" s="148">
        <v>31</v>
      </c>
    </row>
    <row r="284" spans="1:3" s="169" customFormat="1" ht="10.5" x14ac:dyDescent="0.25">
      <c r="A284" s="175" t="s">
        <v>905</v>
      </c>
      <c r="B284" s="147" t="s">
        <v>653</v>
      </c>
      <c r="C284" s="148">
        <v>47</v>
      </c>
    </row>
    <row r="285" spans="1:3" s="169" customFormat="1" ht="10.5" x14ac:dyDescent="0.25">
      <c r="A285" s="175" t="s">
        <v>905</v>
      </c>
      <c r="B285" s="147" t="s">
        <v>784</v>
      </c>
      <c r="C285" s="148">
        <v>1</v>
      </c>
    </row>
    <row r="286" spans="1:3" s="169" customFormat="1" ht="10.5" x14ac:dyDescent="0.25">
      <c r="A286" s="175" t="s">
        <v>905</v>
      </c>
      <c r="B286" s="147" t="s">
        <v>885</v>
      </c>
      <c r="C286" s="148">
        <v>4</v>
      </c>
    </row>
    <row r="287" spans="1:3" s="169" customFormat="1" ht="10.5" x14ac:dyDescent="0.25">
      <c r="A287" s="175" t="s">
        <v>905</v>
      </c>
      <c r="B287" s="147" t="s">
        <v>885</v>
      </c>
      <c r="C287" s="148">
        <v>4</v>
      </c>
    </row>
    <row r="288" spans="1:3" s="169" customFormat="1" ht="10.5" x14ac:dyDescent="0.25">
      <c r="A288" s="175" t="s">
        <v>905</v>
      </c>
      <c r="B288" s="147" t="s">
        <v>655</v>
      </c>
      <c r="C288" s="148">
        <v>1</v>
      </c>
    </row>
    <row r="289" spans="1:3" s="169" customFormat="1" ht="10.5" x14ac:dyDescent="0.25">
      <c r="A289" s="175" t="s">
        <v>905</v>
      </c>
      <c r="B289" s="147" t="s">
        <v>890</v>
      </c>
      <c r="C289" s="148">
        <v>1</v>
      </c>
    </row>
    <row r="290" spans="1:3" s="169" customFormat="1" ht="10.5" x14ac:dyDescent="0.25">
      <c r="A290" s="175" t="s">
        <v>905</v>
      </c>
      <c r="B290" s="147" t="s">
        <v>884</v>
      </c>
      <c r="C290" s="148">
        <v>5</v>
      </c>
    </row>
    <row r="291" spans="1:3" s="169" customFormat="1" ht="10.5" x14ac:dyDescent="0.25">
      <c r="A291" s="175" t="s">
        <v>905</v>
      </c>
      <c r="B291" s="147" t="s">
        <v>884</v>
      </c>
      <c r="C291" s="148">
        <v>10</v>
      </c>
    </row>
    <row r="292" spans="1:3" s="169" customFormat="1" ht="10.5" x14ac:dyDescent="0.25">
      <c r="A292" s="175" t="s">
        <v>905</v>
      </c>
      <c r="B292" s="147" t="s">
        <v>887</v>
      </c>
      <c r="C292" s="148">
        <v>1</v>
      </c>
    </row>
    <row r="293" spans="1:3" s="169" customFormat="1" ht="10.5" x14ac:dyDescent="0.25">
      <c r="A293" s="175" t="s">
        <v>905</v>
      </c>
      <c r="B293" s="147" t="s">
        <v>659</v>
      </c>
      <c r="C293" s="148">
        <v>63</v>
      </c>
    </row>
    <row r="294" spans="1:3" s="169" customFormat="1" ht="10.5" x14ac:dyDescent="0.25">
      <c r="A294" s="175" t="s">
        <v>905</v>
      </c>
      <c r="B294" s="147" t="s">
        <v>659</v>
      </c>
      <c r="C294" s="148">
        <v>22</v>
      </c>
    </row>
    <row r="295" spans="1:3" s="169" customFormat="1" ht="10.5" x14ac:dyDescent="0.25">
      <c r="A295" s="175" t="s">
        <v>905</v>
      </c>
      <c r="B295" s="147" t="s">
        <v>891</v>
      </c>
      <c r="C295" s="148">
        <v>0</v>
      </c>
    </row>
    <row r="296" spans="1:3" s="169" customFormat="1" ht="10.5" x14ac:dyDescent="0.25">
      <c r="A296" s="175" t="s">
        <v>905</v>
      </c>
      <c r="B296" s="147" t="s">
        <v>662</v>
      </c>
      <c r="C296" s="148">
        <v>15</v>
      </c>
    </row>
    <row r="297" spans="1:3" s="169" customFormat="1" ht="10.5" x14ac:dyDescent="0.25">
      <c r="A297" s="175" t="s">
        <v>905</v>
      </c>
      <c r="B297" s="147" t="s">
        <v>662</v>
      </c>
      <c r="C297" s="148">
        <v>15</v>
      </c>
    </row>
    <row r="298" spans="1:3" s="169" customFormat="1" ht="10.5" x14ac:dyDescent="0.25">
      <c r="A298" s="175" t="s">
        <v>905</v>
      </c>
      <c r="B298" s="147" t="s">
        <v>664</v>
      </c>
      <c r="C298" s="148">
        <v>20</v>
      </c>
    </row>
    <row r="299" spans="1:3" s="169" customFormat="1" ht="10.5" x14ac:dyDescent="0.25">
      <c r="A299" s="175" t="s">
        <v>905</v>
      </c>
      <c r="B299" s="147" t="s">
        <v>664</v>
      </c>
      <c r="C299" s="148">
        <v>16</v>
      </c>
    </row>
    <row r="300" spans="1:3" s="169" customFormat="1" ht="10.5" x14ac:dyDescent="0.25">
      <c r="A300" s="175" t="s">
        <v>905</v>
      </c>
      <c r="B300" s="147" t="s">
        <v>666</v>
      </c>
      <c r="C300" s="148">
        <v>0</v>
      </c>
    </row>
    <row r="301" spans="1:3" s="169" customFormat="1" ht="10.5" x14ac:dyDescent="0.25">
      <c r="A301" s="175" t="s">
        <v>905</v>
      </c>
      <c r="B301" s="147" t="s">
        <v>668</v>
      </c>
      <c r="C301" s="148">
        <v>10</v>
      </c>
    </row>
    <row r="302" spans="1:3" s="169" customFormat="1" ht="10.5" x14ac:dyDescent="0.25">
      <c r="A302" s="175" t="s">
        <v>905</v>
      </c>
      <c r="B302" s="147" t="s">
        <v>668</v>
      </c>
      <c r="C302" s="148">
        <v>0</v>
      </c>
    </row>
    <row r="303" spans="1:3" s="169" customFormat="1" ht="10.5" x14ac:dyDescent="0.25">
      <c r="A303" s="175" t="s">
        <v>905</v>
      </c>
      <c r="B303" s="147" t="s">
        <v>672</v>
      </c>
      <c r="C303" s="148">
        <v>7</v>
      </c>
    </row>
    <row r="304" spans="1:3" s="169" customFormat="1" ht="10.5" x14ac:dyDescent="0.25">
      <c r="A304" s="175" t="s">
        <v>905</v>
      </c>
      <c r="B304" s="147" t="s">
        <v>675</v>
      </c>
      <c r="C304" s="148">
        <v>7</v>
      </c>
    </row>
    <row r="305" spans="1:3" s="169" customFormat="1" ht="10.5" x14ac:dyDescent="0.25">
      <c r="A305" s="175" t="s">
        <v>905</v>
      </c>
      <c r="B305" s="147" t="s">
        <v>675</v>
      </c>
      <c r="C305" s="148">
        <v>11</v>
      </c>
    </row>
    <row r="306" spans="1:3" s="169" customFormat="1" ht="10.5" x14ac:dyDescent="0.25">
      <c r="A306" s="175" t="s">
        <v>905</v>
      </c>
      <c r="B306" s="147" t="s">
        <v>888</v>
      </c>
      <c r="C306" s="148">
        <v>1</v>
      </c>
    </row>
    <row r="307" spans="1:3" s="169" customFormat="1" ht="10.5" x14ac:dyDescent="0.25">
      <c r="A307" s="175" t="s">
        <v>905</v>
      </c>
      <c r="B307" s="147" t="s">
        <v>676</v>
      </c>
      <c r="C307" s="148">
        <v>1</v>
      </c>
    </row>
    <row r="308" spans="1:3" s="169" customFormat="1" ht="10.5" x14ac:dyDescent="0.25">
      <c r="A308" s="175" t="s">
        <v>905</v>
      </c>
      <c r="B308" s="147" t="s">
        <v>676</v>
      </c>
      <c r="C308" s="148">
        <v>0</v>
      </c>
    </row>
    <row r="309" spans="1:3" s="169" customFormat="1" ht="10.5" x14ac:dyDescent="0.25">
      <c r="A309" s="175" t="s">
        <v>905</v>
      </c>
      <c r="B309" s="147" t="s">
        <v>677</v>
      </c>
      <c r="C309" s="148">
        <v>12</v>
      </c>
    </row>
    <row r="310" spans="1:3" s="169" customFormat="1" ht="10.5" x14ac:dyDescent="0.25">
      <c r="A310" s="175" t="s">
        <v>905</v>
      </c>
      <c r="B310" s="147" t="s">
        <v>677</v>
      </c>
      <c r="C310" s="148">
        <v>17</v>
      </c>
    </row>
    <row r="311" spans="1:3" s="169" customFormat="1" ht="10.5" x14ac:dyDescent="0.25">
      <c r="A311" s="175" t="s">
        <v>912</v>
      </c>
      <c r="B311" s="147" t="s">
        <v>898</v>
      </c>
      <c r="C311" s="148">
        <v>13</v>
      </c>
    </row>
    <row r="312" spans="1:3" s="169" customFormat="1" ht="10.5" x14ac:dyDescent="0.25">
      <c r="A312" s="175" t="s">
        <v>912</v>
      </c>
      <c r="B312" s="147" t="s">
        <v>899</v>
      </c>
      <c r="C312" s="148">
        <v>10</v>
      </c>
    </row>
    <row r="313" spans="1:3" s="169" customFormat="1" ht="10.5" x14ac:dyDescent="0.25">
      <c r="A313" s="175" t="s">
        <v>778</v>
      </c>
      <c r="B313" s="177" t="s">
        <v>35</v>
      </c>
      <c r="C313" s="178">
        <v>30</v>
      </c>
    </row>
    <row r="314" spans="1:3" s="169" customFormat="1" ht="10.5" x14ac:dyDescent="0.25">
      <c r="A314" s="175" t="s">
        <v>909</v>
      </c>
      <c r="B314" s="147"/>
      <c r="C314" s="148">
        <v>2</v>
      </c>
    </row>
    <row r="315" spans="1:3" s="169" customFormat="1" ht="10.5" x14ac:dyDescent="0.25">
      <c r="A315" s="175" t="s">
        <v>770</v>
      </c>
      <c r="B315" s="147" t="s">
        <v>672</v>
      </c>
      <c r="C315" s="148">
        <v>0</v>
      </c>
    </row>
    <row r="316" spans="1:3" s="169" customFormat="1" ht="10.5" x14ac:dyDescent="0.25">
      <c r="A316" s="175" t="s">
        <v>770</v>
      </c>
      <c r="B316" s="147" t="s">
        <v>673</v>
      </c>
      <c r="C316" s="148">
        <v>0</v>
      </c>
    </row>
    <row r="317" spans="1:3" s="169" customFormat="1" ht="10.5" x14ac:dyDescent="0.25">
      <c r="A317" s="175" t="s">
        <v>756</v>
      </c>
      <c r="B317" s="147" t="s">
        <v>735</v>
      </c>
      <c r="C317" s="148">
        <v>12</v>
      </c>
    </row>
    <row r="318" spans="1:3" s="169" customFormat="1" ht="10.5" x14ac:dyDescent="0.25">
      <c r="A318" s="175" t="s">
        <v>756</v>
      </c>
      <c r="B318" s="147" t="s">
        <v>688</v>
      </c>
      <c r="C318" s="148">
        <v>8</v>
      </c>
    </row>
    <row r="319" spans="1:3" s="169" customFormat="1" ht="10.5" x14ac:dyDescent="0.25">
      <c r="A319" s="175" t="s">
        <v>756</v>
      </c>
      <c r="B319" s="147" t="s">
        <v>689</v>
      </c>
      <c r="C319" s="148">
        <v>7</v>
      </c>
    </row>
    <row r="320" spans="1:3" s="169" customFormat="1" ht="10.5" x14ac:dyDescent="0.25">
      <c r="A320" s="175" t="s">
        <v>756</v>
      </c>
      <c r="B320" s="147" t="s">
        <v>689</v>
      </c>
      <c r="C320" s="148">
        <v>2</v>
      </c>
    </row>
    <row r="321" spans="1:3" s="169" customFormat="1" ht="10.5" x14ac:dyDescent="0.2">
      <c r="A321" s="156" t="s">
        <v>808</v>
      </c>
      <c r="B321" s="177" t="s">
        <v>95</v>
      </c>
      <c r="C321" s="178">
        <v>7</v>
      </c>
    </row>
    <row r="322" spans="1:3" s="169" customFormat="1" ht="10.5" x14ac:dyDescent="0.2">
      <c r="A322" s="156" t="s">
        <v>808</v>
      </c>
      <c r="B322" s="177" t="s">
        <v>135</v>
      </c>
      <c r="C322" s="178">
        <v>5</v>
      </c>
    </row>
    <row r="323" spans="1:3" s="169" customFormat="1" ht="10.5" x14ac:dyDescent="0.2">
      <c r="A323" s="156" t="s">
        <v>808</v>
      </c>
      <c r="B323" s="177" t="s">
        <v>96</v>
      </c>
      <c r="C323" s="178">
        <v>6</v>
      </c>
    </row>
    <row r="324" spans="1:3" s="169" customFormat="1" ht="10.5" x14ac:dyDescent="0.2">
      <c r="A324" s="156" t="s">
        <v>808</v>
      </c>
      <c r="B324" s="177" t="s">
        <v>136</v>
      </c>
      <c r="C324" s="178">
        <v>6</v>
      </c>
    </row>
    <row r="325" spans="1:3" s="169" customFormat="1" x14ac:dyDescent="0.2">
      <c r="A325" s="156" t="s">
        <v>760</v>
      </c>
      <c r="B325" s="51" t="s">
        <v>170</v>
      </c>
      <c r="C325" s="52">
        <v>124</v>
      </c>
    </row>
    <row r="326" spans="1:3" s="169" customFormat="1" x14ac:dyDescent="0.2">
      <c r="A326" s="156" t="s">
        <v>760</v>
      </c>
      <c r="B326" s="51" t="s">
        <v>160</v>
      </c>
      <c r="C326" s="52">
        <v>100</v>
      </c>
    </row>
    <row r="327" spans="1:3" s="169" customFormat="1" x14ac:dyDescent="0.2">
      <c r="A327" s="156" t="s">
        <v>760</v>
      </c>
      <c r="B327" s="51" t="s">
        <v>171</v>
      </c>
      <c r="C327" s="52">
        <v>95</v>
      </c>
    </row>
    <row r="328" spans="1:3" s="169" customFormat="1" x14ac:dyDescent="0.2">
      <c r="A328" s="156" t="s">
        <v>760</v>
      </c>
      <c r="B328" s="51" t="s">
        <v>172</v>
      </c>
      <c r="C328" s="52">
        <v>74</v>
      </c>
    </row>
    <row r="329" spans="1:3" s="169" customFormat="1" x14ac:dyDescent="0.2">
      <c r="A329" s="156" t="s">
        <v>760</v>
      </c>
      <c r="B329" s="51" t="s">
        <v>189</v>
      </c>
      <c r="C329" s="52">
        <v>70</v>
      </c>
    </row>
    <row r="330" spans="1:3" s="169" customFormat="1" x14ac:dyDescent="0.2">
      <c r="A330" s="156" t="s">
        <v>760</v>
      </c>
      <c r="B330" s="51" t="s">
        <v>169</v>
      </c>
      <c r="C330" s="52">
        <v>57</v>
      </c>
    </row>
    <row r="331" spans="1:3" s="169" customFormat="1" x14ac:dyDescent="0.2">
      <c r="A331" s="156" t="s">
        <v>760</v>
      </c>
      <c r="B331" s="51" t="s">
        <v>181</v>
      </c>
      <c r="C331" s="52">
        <v>57</v>
      </c>
    </row>
    <row r="332" spans="1:3" s="169" customFormat="1" x14ac:dyDescent="0.2">
      <c r="A332" s="156" t="s">
        <v>760</v>
      </c>
      <c r="B332" s="51" t="s">
        <v>190</v>
      </c>
      <c r="C332" s="52">
        <v>39</v>
      </c>
    </row>
    <row r="333" spans="1:3" s="169" customFormat="1" x14ac:dyDescent="0.2">
      <c r="A333" s="156" t="s">
        <v>760</v>
      </c>
      <c r="B333" s="51" t="s">
        <v>162</v>
      </c>
      <c r="C333" s="52">
        <v>27</v>
      </c>
    </row>
    <row r="334" spans="1:3" s="169" customFormat="1" x14ac:dyDescent="0.2">
      <c r="A334" s="156" t="s">
        <v>760</v>
      </c>
      <c r="B334" s="51" t="s">
        <v>161</v>
      </c>
      <c r="C334" s="52">
        <v>18</v>
      </c>
    </row>
    <row r="335" spans="1:3" s="169" customFormat="1" x14ac:dyDescent="0.2">
      <c r="A335" s="156" t="s">
        <v>760</v>
      </c>
      <c r="B335" s="51" t="s">
        <v>191</v>
      </c>
      <c r="C335" s="52">
        <v>0</v>
      </c>
    </row>
    <row r="336" spans="1:3" s="169" customFormat="1" x14ac:dyDescent="0.2">
      <c r="A336" s="156" t="s">
        <v>760</v>
      </c>
      <c r="B336" s="179" t="s">
        <v>161</v>
      </c>
      <c r="C336" s="180">
        <v>18</v>
      </c>
    </row>
    <row r="337" spans="1:3" s="169" customFormat="1" x14ac:dyDescent="0.2">
      <c r="A337" s="156" t="s">
        <v>760</v>
      </c>
      <c r="B337" s="179" t="s">
        <v>162</v>
      </c>
      <c r="C337" s="180">
        <v>27</v>
      </c>
    </row>
    <row r="338" spans="1:3" s="169" customFormat="1" x14ac:dyDescent="0.2">
      <c r="A338" s="156" t="s">
        <v>760</v>
      </c>
      <c r="B338" s="179" t="s">
        <v>181</v>
      </c>
      <c r="C338" s="180">
        <v>57</v>
      </c>
    </row>
    <row r="339" spans="1:3" s="169" customFormat="1" x14ac:dyDescent="0.2">
      <c r="A339" s="156" t="s">
        <v>760</v>
      </c>
      <c r="B339" s="179" t="s">
        <v>189</v>
      </c>
      <c r="C339" s="180">
        <v>70</v>
      </c>
    </row>
    <row r="340" spans="1:3" s="169" customFormat="1" x14ac:dyDescent="0.2">
      <c r="A340" s="156" t="s">
        <v>760</v>
      </c>
      <c r="B340" s="179" t="s">
        <v>171</v>
      </c>
      <c r="C340" s="180">
        <v>95</v>
      </c>
    </row>
    <row r="341" spans="1:3" s="169" customFormat="1" x14ac:dyDescent="0.2">
      <c r="A341" s="156" t="s">
        <v>760</v>
      </c>
      <c r="B341" s="179" t="s">
        <v>170</v>
      </c>
      <c r="C341" s="180">
        <v>124</v>
      </c>
    </row>
    <row r="342" spans="1:3" s="169" customFormat="1" x14ac:dyDescent="0.2">
      <c r="A342" s="156" t="s">
        <v>760</v>
      </c>
      <c r="B342" s="179" t="s">
        <v>172</v>
      </c>
      <c r="C342" s="180">
        <v>74</v>
      </c>
    </row>
    <row r="343" spans="1:3" s="169" customFormat="1" x14ac:dyDescent="0.2">
      <c r="A343" s="156" t="s">
        <v>760</v>
      </c>
      <c r="B343" s="179" t="s">
        <v>191</v>
      </c>
      <c r="C343" s="180">
        <v>0</v>
      </c>
    </row>
    <row r="344" spans="1:3" s="169" customFormat="1" x14ac:dyDescent="0.2">
      <c r="A344" s="156" t="s">
        <v>760</v>
      </c>
      <c r="B344" s="179" t="s">
        <v>190</v>
      </c>
      <c r="C344" s="180">
        <v>39</v>
      </c>
    </row>
    <row r="345" spans="1:3" s="169" customFormat="1" x14ac:dyDescent="0.2">
      <c r="A345" s="156" t="s">
        <v>760</v>
      </c>
      <c r="B345" s="179" t="s">
        <v>160</v>
      </c>
      <c r="C345" s="180">
        <v>100</v>
      </c>
    </row>
    <row r="346" spans="1:3" s="169" customFormat="1" x14ac:dyDescent="0.2">
      <c r="A346" s="156" t="s">
        <v>760</v>
      </c>
      <c r="B346" s="179" t="s">
        <v>169</v>
      </c>
      <c r="C346" s="180">
        <v>57</v>
      </c>
    </row>
    <row r="347" spans="1:3" s="169" customFormat="1" ht="10.5" x14ac:dyDescent="0.2">
      <c r="A347" s="156" t="s">
        <v>763</v>
      </c>
      <c r="B347" s="177" t="s">
        <v>137</v>
      </c>
      <c r="C347" s="178">
        <v>3</v>
      </c>
    </row>
    <row r="348" spans="1:3" s="169" customFormat="1" ht="10.5" x14ac:dyDescent="0.2">
      <c r="A348" s="156" t="s">
        <v>763</v>
      </c>
      <c r="B348" s="177" t="s">
        <v>6</v>
      </c>
      <c r="C348" s="178">
        <v>236</v>
      </c>
    </row>
    <row r="349" spans="1:3" s="169" customFormat="1" ht="10.5" x14ac:dyDescent="0.2">
      <c r="A349" s="156" t="s">
        <v>763</v>
      </c>
      <c r="B349" s="177" t="s">
        <v>8</v>
      </c>
      <c r="C349" s="178">
        <v>177</v>
      </c>
    </row>
    <row r="350" spans="1:3" s="169" customFormat="1" ht="10.5" x14ac:dyDescent="0.2">
      <c r="A350" s="156" t="s">
        <v>763</v>
      </c>
      <c r="B350" s="177" t="s">
        <v>10</v>
      </c>
      <c r="C350" s="178">
        <v>9</v>
      </c>
    </row>
    <row r="351" spans="1:3" s="169" customFormat="1" ht="10.5" x14ac:dyDescent="0.2">
      <c r="A351" s="156" t="s">
        <v>763</v>
      </c>
      <c r="B351" s="177" t="s">
        <v>30</v>
      </c>
      <c r="C351" s="178">
        <v>9</v>
      </c>
    </row>
    <row r="352" spans="1:3" s="169" customFormat="1" ht="10.5" x14ac:dyDescent="0.2">
      <c r="A352" s="156" t="s">
        <v>763</v>
      </c>
      <c r="B352" s="177" t="s">
        <v>11</v>
      </c>
      <c r="C352" s="178">
        <v>84</v>
      </c>
    </row>
    <row r="353" spans="1:3" s="169" customFormat="1" ht="10.5" x14ac:dyDescent="0.2">
      <c r="A353" s="156" t="s">
        <v>763</v>
      </c>
      <c r="B353" s="177" t="s">
        <v>12</v>
      </c>
      <c r="C353" s="178">
        <v>87</v>
      </c>
    </row>
    <row r="354" spans="1:3" s="169" customFormat="1" ht="10.5" x14ac:dyDescent="0.2">
      <c r="A354" s="156" t="s">
        <v>763</v>
      </c>
      <c r="B354" s="177" t="s">
        <v>13</v>
      </c>
      <c r="C354" s="178">
        <v>24</v>
      </c>
    </row>
    <row r="355" spans="1:3" s="169" customFormat="1" ht="10.5" x14ac:dyDescent="0.2">
      <c r="A355" s="156" t="s">
        <v>763</v>
      </c>
      <c r="B355" s="177" t="s">
        <v>138</v>
      </c>
      <c r="C355" s="178">
        <v>9</v>
      </c>
    </row>
    <row r="356" spans="1:3" s="169" customFormat="1" ht="10.5" x14ac:dyDescent="0.2">
      <c r="A356" s="156" t="s">
        <v>764</v>
      </c>
      <c r="B356" s="177" t="s">
        <v>16</v>
      </c>
      <c r="C356" s="178">
        <v>140</v>
      </c>
    </row>
    <row r="357" spans="1:3" s="169" customFormat="1" ht="10.5" x14ac:dyDescent="0.2">
      <c r="A357" s="156" t="s">
        <v>764</v>
      </c>
      <c r="B357" s="177" t="s">
        <v>17</v>
      </c>
      <c r="C357" s="178">
        <v>180</v>
      </c>
    </row>
    <row r="358" spans="1:3" s="169" customFormat="1" ht="10.5" x14ac:dyDescent="0.2">
      <c r="A358" s="156" t="s">
        <v>764</v>
      </c>
      <c r="B358" s="177" t="s">
        <v>18</v>
      </c>
      <c r="C358" s="178">
        <v>92</v>
      </c>
    </row>
    <row r="359" spans="1:3" s="169" customFormat="1" x14ac:dyDescent="0.2">
      <c r="A359" s="156" t="s">
        <v>764</v>
      </c>
      <c r="B359" s="179" t="s">
        <v>165</v>
      </c>
      <c r="C359" s="180">
        <v>12</v>
      </c>
    </row>
    <row r="360" spans="1:3" s="169" customFormat="1" x14ac:dyDescent="0.2">
      <c r="A360" s="156" t="s">
        <v>764</v>
      </c>
      <c r="B360" s="179" t="s">
        <v>167</v>
      </c>
      <c r="C360" s="180">
        <v>13</v>
      </c>
    </row>
    <row r="361" spans="1:3" s="169" customFormat="1" x14ac:dyDescent="0.2">
      <c r="A361" s="156" t="s">
        <v>764</v>
      </c>
      <c r="B361" s="51" t="s">
        <v>167</v>
      </c>
      <c r="C361" s="52">
        <v>13</v>
      </c>
    </row>
    <row r="362" spans="1:3" s="169" customFormat="1" x14ac:dyDescent="0.2">
      <c r="A362" s="156" t="s">
        <v>764</v>
      </c>
      <c r="B362" s="51" t="s">
        <v>165</v>
      </c>
      <c r="C362" s="52">
        <v>12</v>
      </c>
    </row>
    <row r="363" spans="1:3" s="169" customFormat="1" ht="10.5" x14ac:dyDescent="0.2">
      <c r="A363" s="156" t="s">
        <v>916</v>
      </c>
      <c r="B363" s="177" t="s">
        <v>16</v>
      </c>
      <c r="C363" s="178">
        <v>3</v>
      </c>
    </row>
    <row r="364" spans="1:3" s="169" customFormat="1" ht="10.5" x14ac:dyDescent="0.2">
      <c r="A364" s="156" t="s">
        <v>916</v>
      </c>
      <c r="B364" s="177" t="s">
        <v>17</v>
      </c>
      <c r="C364" s="178">
        <v>3</v>
      </c>
    </row>
    <row r="365" spans="1:3" s="169" customFormat="1" ht="10.5" x14ac:dyDescent="0.2">
      <c r="A365" s="156" t="s">
        <v>916</v>
      </c>
      <c r="B365" s="177" t="s">
        <v>18</v>
      </c>
      <c r="C365" s="178">
        <v>3</v>
      </c>
    </row>
    <row r="366" spans="1:3" s="169" customFormat="1" ht="10.5" x14ac:dyDescent="0.2">
      <c r="A366" s="156" t="s">
        <v>916</v>
      </c>
      <c r="B366" s="177" t="s">
        <v>83</v>
      </c>
      <c r="C366" s="178">
        <v>3</v>
      </c>
    </row>
    <row r="367" spans="1:3" s="169" customFormat="1" ht="10.5" x14ac:dyDescent="0.2">
      <c r="A367" s="156" t="s">
        <v>916</v>
      </c>
      <c r="B367" s="177" t="s">
        <v>12</v>
      </c>
      <c r="C367" s="178">
        <v>1</v>
      </c>
    </row>
    <row r="368" spans="1:3" s="169" customFormat="1" ht="10.5" x14ac:dyDescent="0.2">
      <c r="A368" s="156" t="s">
        <v>916</v>
      </c>
      <c r="B368" s="177" t="s">
        <v>82</v>
      </c>
      <c r="C368" s="178">
        <v>1</v>
      </c>
    </row>
    <row r="369" spans="1:7" s="169" customFormat="1" ht="11" thickBot="1" x14ac:dyDescent="0.3">
      <c r="A369" s="181"/>
      <c r="B369" s="167" t="s">
        <v>311</v>
      </c>
      <c r="C369" s="182">
        <f>SUM(C3:C368)</f>
        <v>8710.7916999999998</v>
      </c>
    </row>
    <row r="370" spans="1:7" ht="10.5" thickTop="1" x14ac:dyDescent="0.2"/>
    <row r="372" spans="1:7" customFormat="1" ht="13" x14ac:dyDescent="0.3">
      <c r="A372" s="130" t="s">
        <v>447</v>
      </c>
      <c r="B372" s="30"/>
      <c r="D372" s="30"/>
    </row>
    <row r="373" spans="1:7" customFormat="1" ht="12.5" x14ac:dyDescent="0.25">
      <c r="A373" s="134" t="s">
        <v>448</v>
      </c>
      <c r="B373" s="134" t="s">
        <v>449</v>
      </c>
      <c r="C373" s="134" t="s">
        <v>315</v>
      </c>
      <c r="D373" s="134" t="s">
        <v>450</v>
      </c>
      <c r="E373" s="134" t="s">
        <v>451</v>
      </c>
      <c r="F373" s="134" t="s">
        <v>452</v>
      </c>
      <c r="G373" s="134" t="s">
        <v>453</v>
      </c>
    </row>
    <row r="374" spans="1:7" customFormat="1" ht="18" x14ac:dyDescent="0.25">
      <c r="A374" s="135" t="s">
        <v>454</v>
      </c>
      <c r="B374" s="135" t="s">
        <v>455</v>
      </c>
      <c r="C374" s="135" t="s">
        <v>456</v>
      </c>
      <c r="D374" s="135" t="s">
        <v>457</v>
      </c>
      <c r="E374" s="135" t="s">
        <v>458</v>
      </c>
      <c r="F374" s="135" t="s">
        <v>459</v>
      </c>
      <c r="G374" s="135" t="s">
        <v>460</v>
      </c>
    </row>
    <row r="375" spans="1:7" customFormat="1" ht="18" x14ac:dyDescent="0.25">
      <c r="A375" s="135" t="s">
        <v>461</v>
      </c>
      <c r="B375" s="135" t="s">
        <v>462</v>
      </c>
      <c r="C375" s="135" t="s">
        <v>456</v>
      </c>
      <c r="D375" s="135" t="s">
        <v>463</v>
      </c>
      <c r="E375" s="135" t="s">
        <v>458</v>
      </c>
      <c r="F375" s="135" t="s">
        <v>459</v>
      </c>
      <c r="G375" s="135" t="s">
        <v>464</v>
      </c>
    </row>
    <row r="376" spans="1:7" customFormat="1" ht="18" x14ac:dyDescent="0.25">
      <c r="A376" s="135" t="s">
        <v>465</v>
      </c>
      <c r="B376" s="135" t="s">
        <v>466</v>
      </c>
      <c r="C376" s="135" t="s">
        <v>467</v>
      </c>
      <c r="D376" s="135" t="s">
        <v>468</v>
      </c>
      <c r="E376" s="135" t="s">
        <v>469</v>
      </c>
      <c r="F376" s="135" t="s">
        <v>459</v>
      </c>
      <c r="G376" s="135" t="s">
        <v>470</v>
      </c>
    </row>
    <row r="377" spans="1:7" customFormat="1" ht="18" x14ac:dyDescent="0.25">
      <c r="A377" s="135" t="s">
        <v>471</v>
      </c>
      <c r="B377" s="135" t="s">
        <v>472</v>
      </c>
      <c r="C377" s="135" t="s">
        <v>473</v>
      </c>
      <c r="D377" s="135" t="s">
        <v>474</v>
      </c>
      <c r="E377" s="135" t="s">
        <v>469</v>
      </c>
      <c r="F377" s="135" t="s">
        <v>459</v>
      </c>
      <c r="G377" s="135" t="s">
        <v>475</v>
      </c>
    </row>
    <row r="378" spans="1:7" customFormat="1" ht="18" x14ac:dyDescent="0.25">
      <c r="A378" s="135" t="s">
        <v>476</v>
      </c>
      <c r="B378" s="135" t="s">
        <v>477</v>
      </c>
      <c r="C378" s="135" t="s">
        <v>473</v>
      </c>
      <c r="D378" s="135" t="s">
        <v>478</v>
      </c>
      <c r="E378" s="135" t="s">
        <v>469</v>
      </c>
      <c r="F378" s="135" t="s">
        <v>459</v>
      </c>
      <c r="G378" s="135" t="s">
        <v>479</v>
      </c>
    </row>
    <row r="379" spans="1:7" customFormat="1" ht="12.5" x14ac:dyDescent="0.25">
      <c r="A379" s="135" t="s">
        <v>480</v>
      </c>
      <c r="B379" s="135" t="s">
        <v>481</v>
      </c>
      <c r="C379" s="135" t="s">
        <v>467</v>
      </c>
      <c r="D379" s="135" t="s">
        <v>482</v>
      </c>
      <c r="E379" s="135" t="s">
        <v>469</v>
      </c>
      <c r="F379" s="135" t="s">
        <v>459</v>
      </c>
      <c r="G379" s="135" t="s">
        <v>483</v>
      </c>
    </row>
    <row r="380" spans="1:7" customFormat="1" ht="18" x14ac:dyDescent="0.25">
      <c r="A380" s="135" t="s">
        <v>484</v>
      </c>
      <c r="B380" s="135" t="s">
        <v>485</v>
      </c>
      <c r="C380" s="135" t="s">
        <v>456</v>
      </c>
      <c r="D380" s="135" t="s">
        <v>486</v>
      </c>
      <c r="E380" s="135" t="s">
        <v>458</v>
      </c>
      <c r="F380" s="135" t="s">
        <v>459</v>
      </c>
      <c r="G380" s="135" t="s">
        <v>487</v>
      </c>
    </row>
    <row r="381" spans="1:7" customFormat="1" ht="18" x14ac:dyDescent="0.25">
      <c r="A381" s="135" t="s">
        <v>488</v>
      </c>
      <c r="B381" s="135" t="s">
        <v>489</v>
      </c>
      <c r="C381" s="135" t="s">
        <v>467</v>
      </c>
      <c r="D381" s="135" t="s">
        <v>490</v>
      </c>
      <c r="E381" s="135" t="s">
        <v>192</v>
      </c>
      <c r="F381" s="135" t="s">
        <v>459</v>
      </c>
      <c r="G381" s="135" t="s">
        <v>491</v>
      </c>
    </row>
    <row r="382" spans="1:7" customFormat="1" ht="18" x14ac:dyDescent="0.25">
      <c r="A382" s="135" t="s">
        <v>492</v>
      </c>
      <c r="B382" s="135" t="s">
        <v>493</v>
      </c>
      <c r="C382" s="135" t="s">
        <v>456</v>
      </c>
      <c r="D382" s="135" t="s">
        <v>486</v>
      </c>
      <c r="E382" s="135" t="s">
        <v>458</v>
      </c>
      <c r="F382" s="135" t="s">
        <v>459</v>
      </c>
      <c r="G382" s="135" t="s">
        <v>479</v>
      </c>
    </row>
    <row r="383" spans="1:7" customFormat="1" ht="12.5" x14ac:dyDescent="0.25">
      <c r="A383" s="135" t="s">
        <v>494</v>
      </c>
      <c r="B383" s="135" t="s">
        <v>495</v>
      </c>
      <c r="C383" s="135" t="s">
        <v>467</v>
      </c>
      <c r="D383" s="135" t="s">
        <v>496</v>
      </c>
      <c r="E383" s="135" t="s">
        <v>192</v>
      </c>
      <c r="F383" s="135" t="s">
        <v>459</v>
      </c>
      <c r="G383" s="135" t="s">
        <v>497</v>
      </c>
    </row>
    <row r="384" spans="1:7" customFormat="1" ht="18" x14ac:dyDescent="0.25">
      <c r="A384" s="135" t="s">
        <v>498</v>
      </c>
      <c r="B384" s="135" t="s">
        <v>499</v>
      </c>
      <c r="C384" s="135" t="s">
        <v>467</v>
      </c>
      <c r="D384" s="135" t="s">
        <v>500</v>
      </c>
      <c r="E384" s="135" t="s">
        <v>469</v>
      </c>
      <c r="F384" s="135" t="s">
        <v>459</v>
      </c>
      <c r="G384" s="135" t="s">
        <v>501</v>
      </c>
    </row>
    <row r="385" spans="1:7" customFormat="1" ht="18" x14ac:dyDescent="0.25">
      <c r="A385" s="135" t="s">
        <v>502</v>
      </c>
      <c r="B385" s="135" t="s">
        <v>503</v>
      </c>
      <c r="C385" s="135" t="s">
        <v>504</v>
      </c>
      <c r="D385" s="135" t="s">
        <v>505</v>
      </c>
      <c r="E385" s="135" t="s">
        <v>458</v>
      </c>
      <c r="F385" s="135" t="s">
        <v>459</v>
      </c>
      <c r="G385" s="135" t="s">
        <v>506</v>
      </c>
    </row>
    <row r="386" spans="1:7" customFormat="1" ht="18" x14ac:dyDescent="0.25">
      <c r="A386" s="135" t="s">
        <v>507</v>
      </c>
      <c r="B386" s="135" t="s">
        <v>508</v>
      </c>
      <c r="C386" s="135" t="s">
        <v>473</v>
      </c>
      <c r="D386" s="135" t="s">
        <v>509</v>
      </c>
      <c r="E386" s="135" t="s">
        <v>192</v>
      </c>
      <c r="F386" s="135" t="s">
        <v>459</v>
      </c>
      <c r="G386" s="135" t="s">
        <v>510</v>
      </c>
    </row>
    <row r="387" spans="1:7" customFormat="1" ht="18" x14ac:dyDescent="0.25">
      <c r="A387" s="135" t="s">
        <v>511</v>
      </c>
      <c r="B387" s="135" t="s">
        <v>512</v>
      </c>
      <c r="C387" s="135" t="s">
        <v>456</v>
      </c>
      <c r="D387" s="135" t="s">
        <v>513</v>
      </c>
      <c r="E387" s="135" t="s">
        <v>458</v>
      </c>
      <c r="F387" s="135" t="s">
        <v>459</v>
      </c>
      <c r="G387" s="135" t="s">
        <v>514</v>
      </c>
    </row>
    <row r="388" spans="1:7" customFormat="1" ht="18" x14ac:dyDescent="0.25">
      <c r="A388" s="135" t="s">
        <v>515</v>
      </c>
      <c r="B388" s="135" t="s">
        <v>516</v>
      </c>
      <c r="C388" s="135" t="s">
        <v>467</v>
      </c>
      <c r="D388" s="135" t="s">
        <v>517</v>
      </c>
      <c r="E388" s="135" t="s">
        <v>192</v>
      </c>
      <c r="F388" s="135" t="s">
        <v>459</v>
      </c>
      <c r="G388" s="135" t="s">
        <v>518</v>
      </c>
    </row>
    <row r="389" spans="1:7" customFormat="1" ht="18" x14ac:dyDescent="0.25">
      <c r="A389" s="135" t="s">
        <v>519</v>
      </c>
      <c r="B389" s="135" t="s">
        <v>520</v>
      </c>
      <c r="C389" s="135" t="s">
        <v>467</v>
      </c>
      <c r="D389" s="135" t="s">
        <v>490</v>
      </c>
      <c r="E389" s="135" t="s">
        <v>192</v>
      </c>
      <c r="F389" s="135" t="s">
        <v>459</v>
      </c>
      <c r="G389" s="135" t="s">
        <v>521</v>
      </c>
    </row>
    <row r="390" spans="1:7" customFormat="1" ht="18" x14ac:dyDescent="0.25">
      <c r="A390" s="135" t="s">
        <v>522</v>
      </c>
      <c r="B390" s="135" t="s">
        <v>523</v>
      </c>
      <c r="C390" s="135" t="s">
        <v>467</v>
      </c>
      <c r="D390" s="135" t="s">
        <v>482</v>
      </c>
      <c r="E390" s="135" t="s">
        <v>469</v>
      </c>
      <c r="F390" s="135" t="s">
        <v>459</v>
      </c>
      <c r="G390" s="135" t="s">
        <v>524</v>
      </c>
    </row>
    <row r="391" spans="1:7" customFormat="1" ht="18" x14ac:dyDescent="0.25">
      <c r="A391" s="135" t="s">
        <v>525</v>
      </c>
      <c r="B391" s="135" t="s">
        <v>526</v>
      </c>
      <c r="C391" s="135" t="s">
        <v>467</v>
      </c>
      <c r="D391" s="135" t="s">
        <v>517</v>
      </c>
      <c r="E391" s="135" t="s">
        <v>192</v>
      </c>
      <c r="F391" s="135" t="s">
        <v>459</v>
      </c>
      <c r="G391" s="135" t="s">
        <v>527</v>
      </c>
    </row>
    <row r="392" spans="1:7" customFormat="1" ht="18" x14ac:dyDescent="0.25">
      <c r="A392" s="135" t="s">
        <v>528</v>
      </c>
      <c r="B392" s="135" t="s">
        <v>529</v>
      </c>
      <c r="C392" s="135" t="s">
        <v>456</v>
      </c>
      <c r="D392" s="135" t="s">
        <v>530</v>
      </c>
      <c r="E392" s="135" t="s">
        <v>458</v>
      </c>
      <c r="F392" s="135" t="s">
        <v>459</v>
      </c>
      <c r="G392" s="135" t="s">
        <v>531</v>
      </c>
    </row>
    <row r="393" spans="1:7" customFormat="1" ht="18" x14ac:dyDescent="0.25">
      <c r="A393" s="135" t="s">
        <v>532</v>
      </c>
      <c r="B393" s="135" t="s">
        <v>533</v>
      </c>
      <c r="C393" s="135" t="s">
        <v>456</v>
      </c>
      <c r="D393" s="135" t="s">
        <v>534</v>
      </c>
      <c r="E393" s="135" t="s">
        <v>458</v>
      </c>
      <c r="F393" s="135" t="s">
        <v>459</v>
      </c>
      <c r="G393" s="135" t="s">
        <v>535</v>
      </c>
    </row>
    <row r="394" spans="1:7" customFormat="1" ht="27" x14ac:dyDescent="0.25">
      <c r="A394" s="135" t="s">
        <v>536</v>
      </c>
      <c r="B394" s="135" t="s">
        <v>537</v>
      </c>
      <c r="C394" s="135" t="s">
        <v>456</v>
      </c>
      <c r="D394" s="135" t="s">
        <v>538</v>
      </c>
      <c r="E394" s="135" t="s">
        <v>458</v>
      </c>
      <c r="F394" s="135" t="s">
        <v>459</v>
      </c>
      <c r="G394" s="135" t="s">
        <v>539</v>
      </c>
    </row>
    <row r="395" spans="1:7" customFormat="1" ht="18" x14ac:dyDescent="0.25">
      <c r="A395" s="135" t="s">
        <v>540</v>
      </c>
      <c r="B395" s="135" t="s">
        <v>541</v>
      </c>
      <c r="C395" s="135" t="s">
        <v>467</v>
      </c>
      <c r="D395" s="135" t="s">
        <v>482</v>
      </c>
      <c r="E395" s="135" t="s">
        <v>469</v>
      </c>
      <c r="F395" s="135" t="s">
        <v>459</v>
      </c>
      <c r="G395" s="135" t="s">
        <v>542</v>
      </c>
    </row>
    <row r="396" spans="1:7" customFormat="1" ht="27" x14ac:dyDescent="0.25">
      <c r="A396" s="135" t="s">
        <v>543</v>
      </c>
      <c r="B396" s="135" t="s">
        <v>544</v>
      </c>
      <c r="C396" s="135" t="s">
        <v>473</v>
      </c>
      <c r="D396" s="135" t="s">
        <v>474</v>
      </c>
      <c r="E396" s="135" t="s">
        <v>458</v>
      </c>
      <c r="F396" s="135" t="s">
        <v>459</v>
      </c>
      <c r="G396" s="135" t="s">
        <v>539</v>
      </c>
    </row>
    <row r="397" spans="1:7" customFormat="1" ht="18" x14ac:dyDescent="0.25">
      <c r="A397" s="135" t="s">
        <v>545</v>
      </c>
      <c r="B397" s="135" t="s">
        <v>546</v>
      </c>
      <c r="C397" s="135" t="s">
        <v>504</v>
      </c>
      <c r="D397" s="135" t="s">
        <v>505</v>
      </c>
      <c r="E397" s="135" t="s">
        <v>458</v>
      </c>
      <c r="F397" s="135" t="s">
        <v>459</v>
      </c>
      <c r="G397" s="135" t="s">
        <v>547</v>
      </c>
    </row>
    <row r="398" spans="1:7" customFormat="1" ht="12.5" x14ac:dyDescent="0.25">
      <c r="B398" s="30"/>
      <c r="D398" s="30"/>
    </row>
    <row r="399" spans="1:7" customFormat="1" ht="13" x14ac:dyDescent="0.3">
      <c r="A399" s="130" t="s">
        <v>548</v>
      </c>
      <c r="B399" s="30"/>
      <c r="D399" s="30"/>
    </row>
    <row r="400" spans="1:7" customFormat="1" ht="12.5" x14ac:dyDescent="0.25">
      <c r="A400" s="131" t="s">
        <v>448</v>
      </c>
      <c r="B400" s="131" t="s">
        <v>449</v>
      </c>
      <c r="C400" s="131" t="s">
        <v>315</v>
      </c>
      <c r="D400" s="131" t="s">
        <v>450</v>
      </c>
      <c r="E400" s="131" t="s">
        <v>451</v>
      </c>
      <c r="F400" s="131" t="s">
        <v>549</v>
      </c>
      <c r="G400" s="131" t="s">
        <v>453</v>
      </c>
    </row>
    <row r="401" spans="1:7" customFormat="1" ht="12.5" x14ac:dyDescent="0.25">
      <c r="A401" s="132" t="s">
        <v>550</v>
      </c>
      <c r="B401" s="132" t="s">
        <v>551</v>
      </c>
      <c r="C401" s="132" t="s">
        <v>456</v>
      </c>
      <c r="D401" s="132" t="s">
        <v>457</v>
      </c>
      <c r="E401" s="132" t="s">
        <v>458</v>
      </c>
      <c r="F401" s="132" t="s">
        <v>552</v>
      </c>
      <c r="G401" s="132" t="s">
        <v>553</v>
      </c>
    </row>
    <row r="402" spans="1:7" customFormat="1" ht="12.5" x14ac:dyDescent="0.25">
      <c r="A402" s="132" t="s">
        <v>554</v>
      </c>
      <c r="B402" s="132" t="s">
        <v>555</v>
      </c>
      <c r="C402" s="132" t="s">
        <v>473</v>
      </c>
      <c r="D402" s="132" t="s">
        <v>474</v>
      </c>
      <c r="E402" s="132" t="s">
        <v>192</v>
      </c>
      <c r="F402" s="132" t="s">
        <v>552</v>
      </c>
      <c r="G402" s="132" t="s">
        <v>556</v>
      </c>
    </row>
    <row r="403" spans="1:7" customFormat="1" ht="21" x14ac:dyDescent="0.25">
      <c r="A403" s="132" t="s">
        <v>557</v>
      </c>
      <c r="B403" s="132" t="s">
        <v>558</v>
      </c>
      <c r="C403" s="132" t="s">
        <v>456</v>
      </c>
      <c r="D403" s="132" t="s">
        <v>559</v>
      </c>
      <c r="E403" s="132" t="s">
        <v>458</v>
      </c>
      <c r="F403" s="132" t="s">
        <v>552</v>
      </c>
      <c r="G403" s="132" t="s">
        <v>560</v>
      </c>
    </row>
    <row r="404" spans="1:7" customFormat="1" ht="12.5" x14ac:dyDescent="0.25">
      <c r="A404" s="132" t="s">
        <v>561</v>
      </c>
      <c r="B404" s="132" t="s">
        <v>562</v>
      </c>
      <c r="C404" s="132" t="s">
        <v>456</v>
      </c>
      <c r="D404" s="132" t="s">
        <v>486</v>
      </c>
      <c r="E404" s="132" t="s">
        <v>458</v>
      </c>
      <c r="F404" s="132" t="s">
        <v>552</v>
      </c>
      <c r="G404" s="132" t="s">
        <v>563</v>
      </c>
    </row>
    <row r="405" spans="1:7" customFormat="1" ht="12.5" x14ac:dyDescent="0.25">
      <c r="A405" s="132" t="s">
        <v>564</v>
      </c>
      <c r="B405" s="132" t="s">
        <v>565</v>
      </c>
      <c r="C405" s="132" t="s">
        <v>456</v>
      </c>
      <c r="D405" s="132" t="s">
        <v>559</v>
      </c>
      <c r="E405" s="132" t="s">
        <v>458</v>
      </c>
      <c r="F405" s="132" t="s">
        <v>552</v>
      </c>
      <c r="G405" s="132" t="s">
        <v>566</v>
      </c>
    </row>
    <row r="406" spans="1:7" customFormat="1" ht="21" x14ac:dyDescent="0.25">
      <c r="A406" s="132" t="s">
        <v>567</v>
      </c>
      <c r="B406" s="132" t="s">
        <v>568</v>
      </c>
      <c r="C406" s="132" t="s">
        <v>467</v>
      </c>
      <c r="D406" s="132" t="s">
        <v>490</v>
      </c>
      <c r="E406" s="132" t="s">
        <v>192</v>
      </c>
      <c r="F406" s="132" t="s">
        <v>552</v>
      </c>
      <c r="G406" s="132" t="s">
        <v>560</v>
      </c>
    </row>
    <row r="407" spans="1:7" customFormat="1" ht="12.5" x14ac:dyDescent="0.25">
      <c r="A407" s="132" t="s">
        <v>569</v>
      </c>
      <c r="B407" s="132" t="s">
        <v>570</v>
      </c>
      <c r="C407" s="132" t="s">
        <v>456</v>
      </c>
      <c r="D407" s="132" t="s">
        <v>513</v>
      </c>
      <c r="E407" s="132" t="s">
        <v>458</v>
      </c>
      <c r="F407" s="132" t="s">
        <v>552</v>
      </c>
      <c r="G407" s="132" t="s">
        <v>571</v>
      </c>
    </row>
    <row r="408" spans="1:7" customFormat="1" ht="21" x14ac:dyDescent="0.25">
      <c r="A408" s="132" t="s">
        <v>572</v>
      </c>
      <c r="B408" s="132" t="s">
        <v>573</v>
      </c>
      <c r="C408" s="132" t="s">
        <v>467</v>
      </c>
      <c r="D408" s="132" t="s">
        <v>496</v>
      </c>
      <c r="E408" s="132" t="s">
        <v>192</v>
      </c>
      <c r="F408" s="132" t="s">
        <v>552</v>
      </c>
      <c r="G408" s="132" t="s">
        <v>571</v>
      </c>
    </row>
    <row r="409" spans="1:7" customFormat="1" ht="12.5" x14ac:dyDescent="0.25">
      <c r="A409" s="132" t="s">
        <v>574</v>
      </c>
      <c r="B409" s="132" t="s">
        <v>575</v>
      </c>
      <c r="C409" s="132" t="s">
        <v>467</v>
      </c>
      <c r="D409" s="132" t="s">
        <v>468</v>
      </c>
      <c r="E409" s="132" t="s">
        <v>469</v>
      </c>
      <c r="F409" s="132" t="s">
        <v>552</v>
      </c>
      <c r="G409" s="132" t="s">
        <v>576</v>
      </c>
    </row>
    <row r="410" spans="1:7" customFormat="1" ht="12.5" x14ac:dyDescent="0.25">
      <c r="A410" s="132" t="s">
        <v>577</v>
      </c>
      <c r="B410" s="132" t="s">
        <v>578</v>
      </c>
      <c r="C410" s="132" t="s">
        <v>467</v>
      </c>
      <c r="D410" s="132" t="s">
        <v>468</v>
      </c>
      <c r="E410" s="132" t="s">
        <v>192</v>
      </c>
      <c r="F410" s="132" t="s">
        <v>552</v>
      </c>
      <c r="G410" s="132" t="s">
        <v>571</v>
      </c>
    </row>
    <row r="411" spans="1:7" customFormat="1" ht="12.5" x14ac:dyDescent="0.25">
      <c r="A411" s="132" t="s">
        <v>579</v>
      </c>
      <c r="B411" s="132" t="s">
        <v>580</v>
      </c>
      <c r="C411" s="132" t="s">
        <v>473</v>
      </c>
      <c r="D411" s="132" t="s">
        <v>581</v>
      </c>
      <c r="E411" s="132" t="s">
        <v>469</v>
      </c>
      <c r="F411" s="132" t="s">
        <v>552</v>
      </c>
      <c r="G411" s="132" t="s">
        <v>563</v>
      </c>
    </row>
    <row r="412" spans="1:7" customFormat="1" ht="21" x14ac:dyDescent="0.25">
      <c r="A412" s="132" t="s">
        <v>582</v>
      </c>
      <c r="B412" s="132" t="s">
        <v>583</v>
      </c>
      <c r="C412" s="132" t="s">
        <v>467</v>
      </c>
      <c r="D412" s="132" t="s">
        <v>482</v>
      </c>
      <c r="E412" s="132" t="s">
        <v>469</v>
      </c>
      <c r="F412" s="132" t="s">
        <v>552</v>
      </c>
      <c r="G412" s="132" t="s">
        <v>560</v>
      </c>
    </row>
    <row r="413" spans="1:7" customFormat="1" ht="12.5" x14ac:dyDescent="0.25">
      <c r="A413" s="132" t="s">
        <v>584</v>
      </c>
      <c r="B413" s="132" t="s">
        <v>585</v>
      </c>
      <c r="C413" s="132" t="s">
        <v>473</v>
      </c>
      <c r="D413" s="132" t="s">
        <v>474</v>
      </c>
      <c r="E413" s="132" t="s">
        <v>469</v>
      </c>
      <c r="F413" s="132" t="s">
        <v>552</v>
      </c>
      <c r="G413" s="132" t="s">
        <v>586</v>
      </c>
    </row>
    <row r="414" spans="1:7" customFormat="1" ht="12.5" x14ac:dyDescent="0.25">
      <c r="A414" s="132" t="s">
        <v>587</v>
      </c>
      <c r="B414" s="132" t="s">
        <v>588</v>
      </c>
      <c r="C414" s="132" t="s">
        <v>473</v>
      </c>
      <c r="D414" s="132" t="s">
        <v>478</v>
      </c>
      <c r="E414" s="132" t="s">
        <v>469</v>
      </c>
      <c r="F414" s="132" t="s">
        <v>552</v>
      </c>
      <c r="G414" s="132" t="s">
        <v>589</v>
      </c>
    </row>
    <row r="415" spans="1:7" customFormat="1" ht="12.5" x14ac:dyDescent="0.25">
      <c r="A415" s="132" t="s">
        <v>590</v>
      </c>
      <c r="B415" s="132" t="s">
        <v>591</v>
      </c>
      <c r="C415" s="132" t="s">
        <v>456</v>
      </c>
      <c r="D415" s="132" t="s">
        <v>486</v>
      </c>
      <c r="E415" s="132" t="s">
        <v>458</v>
      </c>
      <c r="F415" s="132" t="s">
        <v>552</v>
      </c>
      <c r="G415" s="132" t="s">
        <v>589</v>
      </c>
    </row>
    <row r="416" spans="1:7" customFormat="1" ht="12.5" x14ac:dyDescent="0.25">
      <c r="A416" s="132" t="s">
        <v>592</v>
      </c>
      <c r="B416" s="132" t="s">
        <v>593</v>
      </c>
      <c r="C416" s="132" t="s">
        <v>456</v>
      </c>
      <c r="D416" s="132" t="s">
        <v>594</v>
      </c>
      <c r="E416" s="132" t="s">
        <v>458</v>
      </c>
      <c r="F416" s="132" t="s">
        <v>552</v>
      </c>
      <c r="G416" s="132" t="s">
        <v>595</v>
      </c>
    </row>
    <row r="417" spans="1:7" customFormat="1" ht="12.5" x14ac:dyDescent="0.25">
      <c r="A417" s="132" t="s">
        <v>596</v>
      </c>
      <c r="B417" s="132" t="s">
        <v>597</v>
      </c>
      <c r="C417" s="132" t="s">
        <v>456</v>
      </c>
      <c r="D417" s="132" t="s">
        <v>486</v>
      </c>
      <c r="E417" s="132" t="s">
        <v>458</v>
      </c>
      <c r="F417" s="132" t="s">
        <v>552</v>
      </c>
      <c r="G417" s="132" t="s">
        <v>598</v>
      </c>
    </row>
    <row r="418" spans="1:7" customFormat="1" ht="21" x14ac:dyDescent="0.25">
      <c r="A418" s="132" t="s">
        <v>599</v>
      </c>
      <c r="B418" s="132" t="s">
        <v>600</v>
      </c>
      <c r="C418" s="132" t="s">
        <v>473</v>
      </c>
      <c r="D418" s="132" t="s">
        <v>509</v>
      </c>
      <c r="E418" s="132" t="s">
        <v>192</v>
      </c>
      <c r="F418" s="132" t="s">
        <v>552</v>
      </c>
      <c r="G418" s="132" t="s">
        <v>563</v>
      </c>
    </row>
    <row r="419" spans="1:7" customFormat="1" ht="21" x14ac:dyDescent="0.25">
      <c r="A419" s="132" t="s">
        <v>601</v>
      </c>
      <c r="B419" s="132" t="s">
        <v>602</v>
      </c>
      <c r="C419" s="132" t="s">
        <v>473</v>
      </c>
      <c r="D419" s="132" t="s">
        <v>509</v>
      </c>
      <c r="E419" s="132" t="s">
        <v>192</v>
      </c>
      <c r="F419" s="132" t="s">
        <v>552</v>
      </c>
      <c r="G419" s="132" t="s">
        <v>598</v>
      </c>
    </row>
    <row r="420" spans="1:7" customFormat="1" ht="21" x14ac:dyDescent="0.25">
      <c r="A420" s="132" t="s">
        <v>603</v>
      </c>
      <c r="B420" s="132" t="s">
        <v>604</v>
      </c>
      <c r="C420" s="132" t="s">
        <v>473</v>
      </c>
      <c r="D420" s="132" t="s">
        <v>509</v>
      </c>
      <c r="E420" s="132" t="s">
        <v>192</v>
      </c>
      <c r="F420" s="132" t="s">
        <v>552</v>
      </c>
      <c r="G420" s="132" t="s">
        <v>595</v>
      </c>
    </row>
    <row r="421" spans="1:7" customFormat="1" ht="21" x14ac:dyDescent="0.25">
      <c r="A421" s="132" t="s">
        <v>605</v>
      </c>
      <c r="B421" s="132" t="s">
        <v>606</v>
      </c>
      <c r="C421" s="132" t="s">
        <v>473</v>
      </c>
      <c r="D421" s="132" t="s">
        <v>509</v>
      </c>
      <c r="E421" s="132" t="s">
        <v>192</v>
      </c>
      <c r="F421" s="132" t="s">
        <v>552</v>
      </c>
      <c r="G421" s="132" t="s">
        <v>586</v>
      </c>
    </row>
    <row r="422" spans="1:7" customFormat="1" ht="21" x14ac:dyDescent="0.25">
      <c r="A422" s="132" t="s">
        <v>607</v>
      </c>
      <c r="B422" s="132" t="s">
        <v>608</v>
      </c>
      <c r="C422" s="132" t="s">
        <v>473</v>
      </c>
      <c r="D422" s="132" t="s">
        <v>509</v>
      </c>
      <c r="E422" s="132" t="s">
        <v>192</v>
      </c>
      <c r="F422" s="132" t="s">
        <v>552</v>
      </c>
      <c r="G422" s="132" t="s">
        <v>566</v>
      </c>
    </row>
    <row r="423" spans="1:7" customFormat="1" ht="12.5" x14ac:dyDescent="0.25">
      <c r="A423" s="132" t="s">
        <v>609</v>
      </c>
      <c r="B423" s="132" t="s">
        <v>610</v>
      </c>
      <c r="C423" s="132" t="s">
        <v>456</v>
      </c>
      <c r="D423" s="132" t="s">
        <v>534</v>
      </c>
      <c r="E423" s="132" t="s">
        <v>458</v>
      </c>
      <c r="F423" s="132" t="s">
        <v>552</v>
      </c>
      <c r="G423" s="132" t="s">
        <v>611</v>
      </c>
    </row>
    <row r="424" spans="1:7" customFormat="1" ht="12.5" x14ac:dyDescent="0.25">
      <c r="A424" s="132" t="s">
        <v>612</v>
      </c>
      <c r="B424" s="132" t="s">
        <v>613</v>
      </c>
      <c r="C424" s="132" t="s">
        <v>456</v>
      </c>
      <c r="D424" s="132" t="s">
        <v>614</v>
      </c>
      <c r="E424" s="132" t="s">
        <v>458</v>
      </c>
      <c r="F424" s="132" t="s">
        <v>552</v>
      </c>
      <c r="G424" s="132" t="s">
        <v>611</v>
      </c>
    </row>
    <row r="425" spans="1:7" customFormat="1" ht="12.5" x14ac:dyDescent="0.25">
      <c r="A425" s="132" t="s">
        <v>615</v>
      </c>
      <c r="B425" s="132" t="s">
        <v>616</v>
      </c>
      <c r="C425" s="132" t="s">
        <v>456</v>
      </c>
      <c r="D425" s="132" t="s">
        <v>534</v>
      </c>
      <c r="E425" s="132" t="s">
        <v>458</v>
      </c>
      <c r="F425" s="132" t="s">
        <v>552</v>
      </c>
      <c r="G425" s="132" t="s">
        <v>586</v>
      </c>
    </row>
    <row r="426" spans="1:7" customFormat="1" ht="21" x14ac:dyDescent="0.25">
      <c r="A426" s="132" t="s">
        <v>617</v>
      </c>
      <c r="B426" s="132" t="s">
        <v>618</v>
      </c>
      <c r="C426" s="132" t="s">
        <v>467</v>
      </c>
      <c r="D426" s="132" t="s">
        <v>482</v>
      </c>
      <c r="E426" s="132" t="s">
        <v>469</v>
      </c>
      <c r="F426" s="132" t="s">
        <v>552</v>
      </c>
      <c r="G426" s="132" t="s">
        <v>553</v>
      </c>
    </row>
    <row r="427" spans="1:7" customFormat="1" ht="12.5" x14ac:dyDescent="0.25">
      <c r="A427" s="132" t="s">
        <v>619</v>
      </c>
      <c r="B427" s="132" t="s">
        <v>620</v>
      </c>
      <c r="C427" s="132" t="s">
        <v>473</v>
      </c>
      <c r="D427" s="132" t="s">
        <v>474</v>
      </c>
      <c r="E427" s="132" t="s">
        <v>469</v>
      </c>
      <c r="F427" s="132" t="s">
        <v>552</v>
      </c>
      <c r="G427" s="132" t="s">
        <v>566</v>
      </c>
    </row>
    <row r="428" spans="1:7" customFormat="1" ht="21" x14ac:dyDescent="0.25">
      <c r="A428" s="133" t="s">
        <v>621</v>
      </c>
      <c r="B428" s="133" t="s">
        <v>622</v>
      </c>
      <c r="C428" s="133" t="s">
        <v>473</v>
      </c>
      <c r="D428" s="133" t="s">
        <v>474</v>
      </c>
      <c r="E428" s="133" t="s">
        <v>469</v>
      </c>
      <c r="F428" s="133" t="s">
        <v>552</v>
      </c>
      <c r="G428" s="133" t="s">
        <v>623</v>
      </c>
    </row>
    <row r="429" spans="1:7" customFormat="1" ht="12.5" x14ac:dyDescent="0.25">
      <c r="B429" s="30"/>
      <c r="D429" s="30"/>
    </row>
    <row r="430" spans="1:7" customFormat="1" ht="13" x14ac:dyDescent="0.3">
      <c r="A430" s="130" t="s">
        <v>624</v>
      </c>
      <c r="B430" s="30"/>
      <c r="D430" s="30"/>
    </row>
    <row r="431" spans="1:7" customFormat="1" ht="12.5" x14ac:dyDescent="0.25">
      <c r="A431" s="131" t="s">
        <v>448</v>
      </c>
      <c r="B431" s="131" t="s">
        <v>449</v>
      </c>
      <c r="C431" s="131" t="s">
        <v>315</v>
      </c>
      <c r="D431" s="131" t="s">
        <v>450</v>
      </c>
      <c r="E431" s="131" t="s">
        <v>451</v>
      </c>
      <c r="F431" s="131" t="s">
        <v>452</v>
      </c>
    </row>
    <row r="432" spans="1:7" customFormat="1" ht="12.5" x14ac:dyDescent="0.25">
      <c r="A432" s="132" t="s">
        <v>625</v>
      </c>
      <c r="B432" s="132" t="s">
        <v>626</v>
      </c>
      <c r="C432" s="132" t="s">
        <v>456</v>
      </c>
      <c r="D432" s="132" t="s">
        <v>486</v>
      </c>
      <c r="E432" s="132" t="s">
        <v>458</v>
      </c>
      <c r="F432" s="132" t="s">
        <v>627</v>
      </c>
    </row>
    <row r="433" spans="1:6" customFormat="1" ht="21" x14ac:dyDescent="0.25">
      <c r="A433" s="132" t="s">
        <v>628</v>
      </c>
      <c r="B433" s="132" t="s">
        <v>629</v>
      </c>
      <c r="C433" s="132" t="s">
        <v>456</v>
      </c>
      <c r="D433" s="132" t="s">
        <v>538</v>
      </c>
      <c r="E433" s="132" t="s">
        <v>458</v>
      </c>
      <c r="F433" s="132" t="s">
        <v>627</v>
      </c>
    </row>
    <row r="434" spans="1:6" customFormat="1" ht="12.5" x14ac:dyDescent="0.25">
      <c r="A434" s="132" t="s">
        <v>630</v>
      </c>
      <c r="B434" s="132" t="s">
        <v>631</v>
      </c>
      <c r="C434" s="132" t="s">
        <v>473</v>
      </c>
      <c r="D434" s="132" t="s">
        <v>474</v>
      </c>
      <c r="E434" s="132" t="s">
        <v>458</v>
      </c>
      <c r="F434" s="132" t="s">
        <v>627</v>
      </c>
    </row>
    <row r="435" spans="1:6" customFormat="1" ht="12.5" x14ac:dyDescent="0.25">
      <c r="A435" s="132" t="s">
        <v>632</v>
      </c>
      <c r="B435" s="132" t="s">
        <v>633</v>
      </c>
      <c r="C435" s="132" t="s">
        <v>473</v>
      </c>
      <c r="D435" s="132" t="s">
        <v>474</v>
      </c>
      <c r="E435" s="132" t="s">
        <v>458</v>
      </c>
      <c r="F435" s="132" t="s">
        <v>627</v>
      </c>
    </row>
    <row r="436" spans="1:6" customFormat="1" ht="21" x14ac:dyDescent="0.25">
      <c r="A436" s="133" t="s">
        <v>634</v>
      </c>
      <c r="B436" s="133" t="s">
        <v>635</v>
      </c>
      <c r="C436" s="133" t="s">
        <v>467</v>
      </c>
      <c r="D436" s="133" t="s">
        <v>468</v>
      </c>
      <c r="E436" s="133" t="s">
        <v>458</v>
      </c>
      <c r="F436" s="133" t="s">
        <v>627</v>
      </c>
    </row>
  </sheetData>
  <sortState ref="A71:C225">
    <sortCondition ref="A71:A225"/>
    <sortCondition ref="B71:B225"/>
  </sortState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7"/>
  <sheetViews>
    <sheetView workbookViewId="0">
      <selection activeCell="F25" sqref="F25"/>
    </sheetView>
  </sheetViews>
  <sheetFormatPr defaultRowHeight="12.5" x14ac:dyDescent="0.25"/>
  <cols>
    <col min="1" max="1" width="48.54296875" style="59" customWidth="1"/>
    <col min="2" max="2" width="8.7265625" style="60"/>
    <col min="3" max="3" width="10.36328125" style="60" customWidth="1"/>
    <col min="4" max="16384" width="8.7265625" style="58"/>
  </cols>
  <sheetData>
    <row r="1" spans="1:3" s="55" customFormat="1" ht="14" x14ac:dyDescent="0.3">
      <c r="A1" s="53" t="s">
        <v>193</v>
      </c>
      <c r="B1" s="54" t="s">
        <v>194</v>
      </c>
      <c r="C1" s="54" t="s">
        <v>195</v>
      </c>
    </row>
    <row r="2" spans="1:3" x14ac:dyDescent="0.25">
      <c r="A2" s="56" t="s">
        <v>196</v>
      </c>
      <c r="B2" s="57">
        <v>71050</v>
      </c>
      <c r="C2" s="57">
        <v>394</v>
      </c>
    </row>
    <row r="3" spans="1:3" x14ac:dyDescent="0.25">
      <c r="A3" s="56" t="s">
        <v>197</v>
      </c>
      <c r="B3" s="57">
        <v>71070</v>
      </c>
      <c r="C3" s="57">
        <v>292</v>
      </c>
    </row>
    <row r="4" spans="1:3" x14ac:dyDescent="0.25">
      <c r="A4" s="56" t="s">
        <v>198</v>
      </c>
      <c r="B4" s="57">
        <v>71080</v>
      </c>
      <c r="C4" s="57">
        <v>187</v>
      </c>
    </row>
    <row r="5" spans="1:3" x14ac:dyDescent="0.25">
      <c r="A5" s="56" t="s">
        <v>199</v>
      </c>
      <c r="B5" s="57">
        <v>71090</v>
      </c>
      <c r="C5" s="57">
        <v>109</v>
      </c>
    </row>
    <row r="6" spans="1:3" x14ac:dyDescent="0.25">
      <c r="A6" s="56" t="s">
        <v>200</v>
      </c>
      <c r="B6" s="57">
        <v>68781</v>
      </c>
      <c r="C6" s="57">
        <v>83</v>
      </c>
    </row>
    <row r="7" spans="1:3" x14ac:dyDescent="0.25">
      <c r="A7" s="56" t="s">
        <v>201</v>
      </c>
      <c r="B7" s="57">
        <v>68782</v>
      </c>
      <c r="C7" s="57">
        <v>82</v>
      </c>
    </row>
    <row r="8" spans="1:3" x14ac:dyDescent="0.25">
      <c r="A8" s="56" t="s">
        <v>202</v>
      </c>
      <c r="B8" s="57">
        <v>72510</v>
      </c>
      <c r="C8" s="57">
        <v>79</v>
      </c>
    </row>
    <row r="9" spans="1:3" x14ac:dyDescent="0.25">
      <c r="A9" s="56" t="s">
        <v>203</v>
      </c>
      <c r="B9" s="57">
        <v>68784</v>
      </c>
      <c r="C9" s="57">
        <v>69</v>
      </c>
    </row>
    <row r="10" spans="1:3" x14ac:dyDescent="0.25">
      <c r="A10" s="56" t="s">
        <v>204</v>
      </c>
      <c r="B10" s="57">
        <v>68783</v>
      </c>
      <c r="C10" s="57">
        <v>67</v>
      </c>
    </row>
    <row r="11" spans="1:3" x14ac:dyDescent="0.25">
      <c r="A11" s="56" t="s">
        <v>205</v>
      </c>
      <c r="B11" s="57">
        <v>72185</v>
      </c>
      <c r="C11" s="57">
        <v>52</v>
      </c>
    </row>
    <row r="12" spans="1:3" x14ac:dyDescent="0.25">
      <c r="A12" s="56" t="s">
        <v>206</v>
      </c>
      <c r="B12" s="57">
        <v>68785</v>
      </c>
      <c r="C12" s="57">
        <v>52</v>
      </c>
    </row>
    <row r="13" spans="1:3" x14ac:dyDescent="0.25">
      <c r="A13" s="56" t="s">
        <v>207</v>
      </c>
      <c r="B13" s="57">
        <v>66827</v>
      </c>
      <c r="C13" s="57">
        <v>50</v>
      </c>
    </row>
    <row r="14" spans="1:3" x14ac:dyDescent="0.25">
      <c r="A14" s="56" t="s">
        <v>208</v>
      </c>
      <c r="B14" s="57">
        <v>66801</v>
      </c>
      <c r="C14" s="57">
        <v>48</v>
      </c>
    </row>
    <row r="15" spans="1:3" x14ac:dyDescent="0.25">
      <c r="A15" s="56" t="s">
        <v>209</v>
      </c>
      <c r="B15" s="57">
        <v>69262</v>
      </c>
      <c r="C15" s="57">
        <v>45</v>
      </c>
    </row>
    <row r="16" spans="1:3" x14ac:dyDescent="0.25">
      <c r="A16" s="56" t="s">
        <v>210</v>
      </c>
      <c r="B16" s="57">
        <v>68956</v>
      </c>
      <c r="C16" s="57">
        <v>44</v>
      </c>
    </row>
    <row r="17" spans="1:3" x14ac:dyDescent="0.25">
      <c r="A17" s="56" t="s">
        <v>211</v>
      </c>
      <c r="B17" s="57">
        <v>72200</v>
      </c>
      <c r="C17" s="57">
        <v>43</v>
      </c>
    </row>
    <row r="18" spans="1:3" x14ac:dyDescent="0.25">
      <c r="A18" s="56" t="s">
        <v>212</v>
      </c>
      <c r="B18" s="57">
        <v>70460</v>
      </c>
      <c r="C18" s="57">
        <v>43</v>
      </c>
    </row>
    <row r="19" spans="1:3" x14ac:dyDescent="0.25">
      <c r="A19" s="56" t="s">
        <v>213</v>
      </c>
      <c r="B19" s="57">
        <v>70435</v>
      </c>
      <c r="C19" s="57">
        <v>41</v>
      </c>
    </row>
    <row r="20" spans="1:3" x14ac:dyDescent="0.25">
      <c r="A20" s="56" t="s">
        <v>214</v>
      </c>
      <c r="B20" s="57">
        <v>72186</v>
      </c>
      <c r="C20" s="57">
        <v>39</v>
      </c>
    </row>
    <row r="21" spans="1:3" x14ac:dyDescent="0.25">
      <c r="A21" s="56" t="s">
        <v>215</v>
      </c>
      <c r="B21" s="57">
        <v>72043</v>
      </c>
      <c r="C21" s="57">
        <v>37</v>
      </c>
    </row>
    <row r="22" spans="1:3" x14ac:dyDescent="0.25">
      <c r="A22" s="56" t="s">
        <v>216</v>
      </c>
      <c r="B22" s="57">
        <v>70430</v>
      </c>
      <c r="C22" s="57">
        <v>37</v>
      </c>
    </row>
    <row r="23" spans="1:3" x14ac:dyDescent="0.25">
      <c r="A23" s="56" t="s">
        <v>217</v>
      </c>
      <c r="B23" s="57">
        <v>66821</v>
      </c>
      <c r="C23" s="57">
        <v>35</v>
      </c>
    </row>
    <row r="24" spans="1:3" x14ac:dyDescent="0.25">
      <c r="A24" s="56" t="s">
        <v>218</v>
      </c>
      <c r="B24" s="57">
        <v>69263</v>
      </c>
      <c r="C24" s="57">
        <v>35</v>
      </c>
    </row>
    <row r="25" spans="1:3" x14ac:dyDescent="0.25">
      <c r="A25" s="56" t="s">
        <v>219</v>
      </c>
      <c r="B25" s="57">
        <v>69261</v>
      </c>
      <c r="C25" s="57">
        <v>34</v>
      </c>
    </row>
    <row r="26" spans="1:3" x14ac:dyDescent="0.25">
      <c r="A26" s="56" t="s">
        <v>220</v>
      </c>
      <c r="B26" s="57">
        <v>69081</v>
      </c>
      <c r="C26" s="57">
        <v>30</v>
      </c>
    </row>
    <row r="27" spans="1:3" ht="25" x14ac:dyDescent="0.25">
      <c r="A27" s="56" t="s">
        <v>221</v>
      </c>
      <c r="B27" s="57">
        <v>68955</v>
      </c>
      <c r="C27" s="57">
        <v>28</v>
      </c>
    </row>
    <row r="28" spans="1:3" x14ac:dyDescent="0.25">
      <c r="A28" s="56" t="s">
        <v>222</v>
      </c>
      <c r="B28" s="57">
        <v>69091</v>
      </c>
      <c r="C28" s="57">
        <v>26</v>
      </c>
    </row>
    <row r="29" spans="1:3" x14ac:dyDescent="0.25">
      <c r="A29" s="56" t="s">
        <v>223</v>
      </c>
      <c r="B29" s="57">
        <v>71252</v>
      </c>
      <c r="C29" s="57">
        <v>26</v>
      </c>
    </row>
    <row r="30" spans="1:3" x14ac:dyDescent="0.25">
      <c r="A30" s="56" t="s">
        <v>224</v>
      </c>
      <c r="B30" s="57">
        <v>71257</v>
      </c>
      <c r="C30" s="57">
        <v>26</v>
      </c>
    </row>
    <row r="31" spans="1:3" x14ac:dyDescent="0.25">
      <c r="A31" s="56" t="s">
        <v>225</v>
      </c>
      <c r="B31" s="57">
        <v>68991</v>
      </c>
      <c r="C31" s="57">
        <v>25</v>
      </c>
    </row>
    <row r="32" spans="1:3" x14ac:dyDescent="0.25">
      <c r="A32" s="56" t="s">
        <v>226</v>
      </c>
      <c r="B32" s="57">
        <v>71030</v>
      </c>
      <c r="C32" s="57">
        <v>24</v>
      </c>
    </row>
    <row r="33" spans="1:3" x14ac:dyDescent="0.25">
      <c r="A33" s="56" t="s">
        <v>227</v>
      </c>
      <c r="B33" s="57">
        <v>72180</v>
      </c>
      <c r="C33" s="57">
        <v>23</v>
      </c>
    </row>
    <row r="34" spans="1:3" x14ac:dyDescent="0.25">
      <c r="A34" s="56" t="s">
        <v>228</v>
      </c>
      <c r="B34" s="57">
        <v>71110</v>
      </c>
      <c r="C34" s="57">
        <v>23</v>
      </c>
    </row>
    <row r="35" spans="1:3" x14ac:dyDescent="0.25">
      <c r="A35" s="56" t="s">
        <v>229</v>
      </c>
      <c r="B35" s="57">
        <v>71254</v>
      </c>
      <c r="C35" s="57">
        <v>22</v>
      </c>
    </row>
    <row r="36" spans="1:3" x14ac:dyDescent="0.25">
      <c r="A36" s="56" t="s">
        <v>230</v>
      </c>
      <c r="B36" s="57">
        <v>66831</v>
      </c>
      <c r="C36" s="57">
        <v>21</v>
      </c>
    </row>
    <row r="37" spans="1:3" x14ac:dyDescent="0.25">
      <c r="A37" s="56" t="s">
        <v>231</v>
      </c>
      <c r="B37" s="57">
        <v>66590</v>
      </c>
      <c r="C37" s="57">
        <v>20</v>
      </c>
    </row>
    <row r="38" spans="1:3" x14ac:dyDescent="0.25">
      <c r="A38" s="56" t="s">
        <v>232</v>
      </c>
      <c r="B38" s="57">
        <v>71300</v>
      </c>
      <c r="C38" s="57">
        <v>19</v>
      </c>
    </row>
    <row r="39" spans="1:3" x14ac:dyDescent="0.25">
      <c r="A39" s="56" t="s">
        <v>233</v>
      </c>
      <c r="B39" s="57">
        <v>72440</v>
      </c>
      <c r="C39" s="57">
        <v>19</v>
      </c>
    </row>
    <row r="40" spans="1:3" x14ac:dyDescent="0.25">
      <c r="A40" s="56" t="s">
        <v>234</v>
      </c>
      <c r="B40" s="57">
        <v>69041</v>
      </c>
      <c r="C40" s="57">
        <v>17</v>
      </c>
    </row>
    <row r="41" spans="1:3" x14ac:dyDescent="0.25">
      <c r="A41" s="56" t="s">
        <v>235</v>
      </c>
      <c r="B41" s="57">
        <v>68786</v>
      </c>
      <c r="C41" s="57">
        <v>17</v>
      </c>
    </row>
    <row r="42" spans="1:3" x14ac:dyDescent="0.25">
      <c r="A42" s="56" t="s">
        <v>236</v>
      </c>
      <c r="B42" s="57">
        <v>67020</v>
      </c>
      <c r="C42" s="57">
        <v>16</v>
      </c>
    </row>
    <row r="43" spans="1:3" x14ac:dyDescent="0.25">
      <c r="A43" s="56" t="s">
        <v>237</v>
      </c>
      <c r="B43" s="57">
        <v>67010</v>
      </c>
      <c r="C43" s="57">
        <v>16</v>
      </c>
    </row>
    <row r="44" spans="1:3" x14ac:dyDescent="0.25">
      <c r="A44" s="56" t="s">
        <v>238</v>
      </c>
      <c r="B44" s="57">
        <v>71253</v>
      </c>
      <c r="C44" s="57">
        <v>16</v>
      </c>
    </row>
    <row r="45" spans="1:3" x14ac:dyDescent="0.25">
      <c r="A45" s="56" t="s">
        <v>239</v>
      </c>
      <c r="B45" s="57">
        <v>71250</v>
      </c>
      <c r="C45" s="57">
        <v>16</v>
      </c>
    </row>
    <row r="46" spans="1:3" x14ac:dyDescent="0.25">
      <c r="A46" s="56" t="s">
        <v>240</v>
      </c>
      <c r="B46" s="57">
        <v>99000</v>
      </c>
      <c r="C46" s="57">
        <v>16</v>
      </c>
    </row>
    <row r="47" spans="1:3" x14ac:dyDescent="0.25">
      <c r="A47" s="56" t="s">
        <v>241</v>
      </c>
      <c r="B47" s="57">
        <v>72450</v>
      </c>
      <c r="C47" s="57">
        <v>16</v>
      </c>
    </row>
    <row r="48" spans="1:3" x14ac:dyDescent="0.25">
      <c r="A48" s="56" t="s">
        <v>242</v>
      </c>
      <c r="B48" s="57">
        <v>66833</v>
      </c>
      <c r="C48" s="57">
        <v>15</v>
      </c>
    </row>
    <row r="49" spans="1:3" x14ac:dyDescent="0.25">
      <c r="A49" s="56" t="s">
        <v>243</v>
      </c>
      <c r="B49" s="57">
        <v>66283</v>
      </c>
      <c r="C49" s="57">
        <v>14</v>
      </c>
    </row>
    <row r="50" spans="1:3" x14ac:dyDescent="0.25">
      <c r="A50" s="56" t="s">
        <v>244</v>
      </c>
      <c r="B50" s="57">
        <v>72190</v>
      </c>
      <c r="C50" s="57">
        <v>14</v>
      </c>
    </row>
    <row r="51" spans="1:3" x14ac:dyDescent="0.25">
      <c r="A51" s="56" t="s">
        <v>245</v>
      </c>
      <c r="B51" s="57">
        <v>71258</v>
      </c>
      <c r="C51" s="57">
        <v>14</v>
      </c>
    </row>
    <row r="52" spans="1:3" x14ac:dyDescent="0.25">
      <c r="A52" s="56" t="s">
        <v>246</v>
      </c>
      <c r="B52" s="57">
        <v>71255</v>
      </c>
      <c r="C52" s="57">
        <v>14</v>
      </c>
    </row>
    <row r="53" spans="1:3" x14ac:dyDescent="0.25">
      <c r="A53" s="56" t="s">
        <v>247</v>
      </c>
      <c r="B53" s="57">
        <v>66710</v>
      </c>
      <c r="C53" s="57">
        <v>12</v>
      </c>
    </row>
    <row r="54" spans="1:3" x14ac:dyDescent="0.25">
      <c r="A54" s="56" t="s">
        <v>248</v>
      </c>
      <c r="B54" s="57">
        <v>66281</v>
      </c>
      <c r="C54" s="57">
        <v>12</v>
      </c>
    </row>
    <row r="55" spans="1:3" x14ac:dyDescent="0.25">
      <c r="A55" s="56" t="s">
        <v>249</v>
      </c>
      <c r="B55" s="57">
        <v>67011</v>
      </c>
      <c r="C55" s="57">
        <v>12</v>
      </c>
    </row>
    <row r="56" spans="1:3" x14ac:dyDescent="0.25">
      <c r="A56" s="56" t="s">
        <v>250</v>
      </c>
      <c r="B56" s="57">
        <v>68860</v>
      </c>
      <c r="C56" s="57">
        <v>12</v>
      </c>
    </row>
    <row r="57" spans="1:3" x14ac:dyDescent="0.25">
      <c r="A57" s="56" t="s">
        <v>251</v>
      </c>
      <c r="B57" s="57">
        <v>69011</v>
      </c>
      <c r="C57" s="57">
        <v>12</v>
      </c>
    </row>
    <row r="58" spans="1:3" x14ac:dyDescent="0.25">
      <c r="A58" s="56" t="s">
        <v>252</v>
      </c>
      <c r="B58" s="57">
        <v>69002</v>
      </c>
      <c r="C58" s="57">
        <v>12</v>
      </c>
    </row>
    <row r="59" spans="1:3" x14ac:dyDescent="0.25">
      <c r="A59" s="56" t="s">
        <v>253</v>
      </c>
      <c r="B59" s="57">
        <v>71280</v>
      </c>
      <c r="C59" s="57">
        <v>12</v>
      </c>
    </row>
    <row r="60" spans="1:3" x14ac:dyDescent="0.25">
      <c r="A60" s="56" t="s">
        <v>254</v>
      </c>
      <c r="B60" s="57">
        <v>69001</v>
      </c>
      <c r="C60" s="57">
        <v>11</v>
      </c>
    </row>
    <row r="61" spans="1:3" x14ac:dyDescent="0.25">
      <c r="A61" s="56" t="s">
        <v>255</v>
      </c>
      <c r="B61" s="57">
        <v>70422</v>
      </c>
      <c r="C61" s="57">
        <v>11</v>
      </c>
    </row>
    <row r="62" spans="1:3" x14ac:dyDescent="0.25">
      <c r="A62" s="56" t="s">
        <v>256</v>
      </c>
      <c r="B62" s="57">
        <v>66570</v>
      </c>
      <c r="C62" s="57">
        <v>10</v>
      </c>
    </row>
    <row r="63" spans="1:3" x14ac:dyDescent="0.25">
      <c r="A63" s="56" t="s">
        <v>257</v>
      </c>
      <c r="B63" s="57">
        <v>72041</v>
      </c>
      <c r="C63" s="57">
        <v>10</v>
      </c>
    </row>
    <row r="64" spans="1:3" x14ac:dyDescent="0.25">
      <c r="A64" s="56" t="s">
        <v>258</v>
      </c>
      <c r="B64" s="57">
        <v>71310</v>
      </c>
      <c r="C64" s="57">
        <v>10</v>
      </c>
    </row>
    <row r="65" spans="1:3" x14ac:dyDescent="0.25">
      <c r="A65" s="56" t="s">
        <v>259</v>
      </c>
      <c r="B65" s="57">
        <v>99030</v>
      </c>
      <c r="C65" s="57">
        <v>10</v>
      </c>
    </row>
    <row r="66" spans="1:3" x14ac:dyDescent="0.25">
      <c r="A66" s="56" t="s">
        <v>260</v>
      </c>
      <c r="B66" s="57">
        <v>99040</v>
      </c>
      <c r="C66" s="57">
        <v>10</v>
      </c>
    </row>
    <row r="67" spans="1:3" x14ac:dyDescent="0.25">
      <c r="A67" s="56" t="s">
        <v>261</v>
      </c>
      <c r="B67" s="57">
        <v>68820</v>
      </c>
      <c r="C67" s="57">
        <v>9</v>
      </c>
    </row>
    <row r="68" spans="1:3" x14ac:dyDescent="0.25">
      <c r="A68" s="56" t="s">
        <v>262</v>
      </c>
      <c r="B68" s="57">
        <v>69131</v>
      </c>
      <c r="C68" s="57">
        <v>9</v>
      </c>
    </row>
    <row r="69" spans="1:3" x14ac:dyDescent="0.25">
      <c r="A69" s="56" t="s">
        <v>263</v>
      </c>
      <c r="B69" s="57">
        <v>66282</v>
      </c>
      <c r="C69" s="57">
        <v>8</v>
      </c>
    </row>
    <row r="70" spans="1:3" x14ac:dyDescent="0.25">
      <c r="A70" s="56" t="s">
        <v>264</v>
      </c>
      <c r="B70" s="57">
        <v>68970</v>
      </c>
      <c r="C70" s="57">
        <v>8</v>
      </c>
    </row>
    <row r="71" spans="1:3" x14ac:dyDescent="0.25">
      <c r="A71" s="56" t="s">
        <v>265</v>
      </c>
      <c r="B71" s="57">
        <v>68950</v>
      </c>
      <c r="C71" s="57">
        <v>8</v>
      </c>
    </row>
    <row r="72" spans="1:3" x14ac:dyDescent="0.25">
      <c r="A72" s="56" t="s">
        <v>266</v>
      </c>
      <c r="B72" s="57">
        <v>99002</v>
      </c>
      <c r="C72" s="57">
        <v>8</v>
      </c>
    </row>
    <row r="73" spans="1:3" x14ac:dyDescent="0.25">
      <c r="A73" s="56" t="s">
        <v>267</v>
      </c>
      <c r="B73" s="57">
        <v>68830</v>
      </c>
      <c r="C73" s="57">
        <v>7</v>
      </c>
    </row>
    <row r="74" spans="1:3" x14ac:dyDescent="0.25">
      <c r="A74" s="56" t="s">
        <v>268</v>
      </c>
      <c r="B74" s="57">
        <v>70440</v>
      </c>
      <c r="C74" s="57">
        <v>7</v>
      </c>
    </row>
    <row r="75" spans="1:3" x14ac:dyDescent="0.25">
      <c r="A75" s="56" t="s">
        <v>269</v>
      </c>
      <c r="B75" s="57">
        <v>71290</v>
      </c>
      <c r="C75" s="57">
        <v>7</v>
      </c>
    </row>
    <row r="76" spans="1:3" x14ac:dyDescent="0.25">
      <c r="A76" s="56" t="s">
        <v>270</v>
      </c>
      <c r="B76" s="57">
        <v>71263</v>
      </c>
      <c r="C76" s="57">
        <v>7</v>
      </c>
    </row>
    <row r="77" spans="1:3" x14ac:dyDescent="0.25">
      <c r="A77" s="56" t="s">
        <v>271</v>
      </c>
      <c r="B77" s="57">
        <v>68080</v>
      </c>
      <c r="C77" s="57">
        <v>6</v>
      </c>
    </row>
    <row r="78" spans="1:3" x14ac:dyDescent="0.25">
      <c r="A78" s="56" t="s">
        <v>272</v>
      </c>
      <c r="B78" s="57">
        <v>68870</v>
      </c>
      <c r="C78" s="57">
        <v>6</v>
      </c>
    </row>
    <row r="79" spans="1:3" x14ac:dyDescent="0.25">
      <c r="A79" s="56" t="s">
        <v>273</v>
      </c>
      <c r="B79" s="57">
        <v>66154</v>
      </c>
      <c r="C79" s="57">
        <v>6</v>
      </c>
    </row>
    <row r="80" spans="1:3" x14ac:dyDescent="0.25">
      <c r="A80" s="56" t="s">
        <v>274</v>
      </c>
      <c r="B80" s="57">
        <v>68960</v>
      </c>
      <c r="C80" s="57">
        <v>6</v>
      </c>
    </row>
    <row r="81" spans="1:3" x14ac:dyDescent="0.25">
      <c r="A81" s="56" t="s">
        <v>275</v>
      </c>
      <c r="B81" s="57">
        <v>69141</v>
      </c>
      <c r="C81" s="57">
        <v>6</v>
      </c>
    </row>
    <row r="82" spans="1:3" x14ac:dyDescent="0.25">
      <c r="A82" s="56" t="s">
        <v>276</v>
      </c>
      <c r="B82" s="57">
        <v>72460</v>
      </c>
      <c r="C82" s="57">
        <v>6</v>
      </c>
    </row>
    <row r="83" spans="1:3" x14ac:dyDescent="0.25">
      <c r="A83" s="56" t="s">
        <v>277</v>
      </c>
      <c r="B83" s="57">
        <v>72491</v>
      </c>
      <c r="C83" s="57">
        <v>5</v>
      </c>
    </row>
    <row r="84" spans="1:3" x14ac:dyDescent="0.25">
      <c r="A84" s="56" t="s">
        <v>278</v>
      </c>
      <c r="B84" s="57">
        <v>68081</v>
      </c>
      <c r="C84" s="57">
        <v>5</v>
      </c>
    </row>
    <row r="85" spans="1:3" x14ac:dyDescent="0.25">
      <c r="A85" s="56" t="s">
        <v>279</v>
      </c>
      <c r="B85" s="57">
        <v>68957</v>
      </c>
      <c r="C85" s="57">
        <v>5</v>
      </c>
    </row>
    <row r="86" spans="1:3" x14ac:dyDescent="0.25">
      <c r="A86" s="56" t="s">
        <v>280</v>
      </c>
      <c r="B86" s="57">
        <v>68981</v>
      </c>
      <c r="C86" s="57">
        <v>5</v>
      </c>
    </row>
    <row r="87" spans="1:3" x14ac:dyDescent="0.25">
      <c r="A87" s="56" t="s">
        <v>281</v>
      </c>
      <c r="B87" s="57">
        <v>71260</v>
      </c>
      <c r="C87" s="57">
        <v>5</v>
      </c>
    </row>
    <row r="88" spans="1:3" x14ac:dyDescent="0.25">
      <c r="A88" s="56" t="s">
        <v>282</v>
      </c>
      <c r="B88" s="57">
        <v>71259</v>
      </c>
      <c r="C88" s="57">
        <v>5</v>
      </c>
    </row>
    <row r="89" spans="1:3" x14ac:dyDescent="0.25">
      <c r="A89" s="56" t="s">
        <v>283</v>
      </c>
      <c r="B89" s="57">
        <v>72225</v>
      </c>
      <c r="C89" s="57">
        <v>4</v>
      </c>
    </row>
    <row r="90" spans="1:3" x14ac:dyDescent="0.25">
      <c r="A90" s="56" t="s">
        <v>284</v>
      </c>
      <c r="B90" s="57">
        <v>72202</v>
      </c>
      <c r="C90" s="57">
        <v>4</v>
      </c>
    </row>
    <row r="91" spans="1:3" x14ac:dyDescent="0.25">
      <c r="A91" s="56" t="s">
        <v>285</v>
      </c>
      <c r="B91" s="57">
        <v>67012</v>
      </c>
      <c r="C91" s="57">
        <v>4</v>
      </c>
    </row>
    <row r="92" spans="1:3" x14ac:dyDescent="0.25">
      <c r="A92" s="56" t="s">
        <v>286</v>
      </c>
      <c r="B92" s="57">
        <v>67100</v>
      </c>
      <c r="C92" s="57">
        <v>4</v>
      </c>
    </row>
    <row r="93" spans="1:3" x14ac:dyDescent="0.25">
      <c r="A93" s="56" t="s">
        <v>287</v>
      </c>
      <c r="B93" s="57">
        <v>68083</v>
      </c>
      <c r="C93" s="57">
        <v>4</v>
      </c>
    </row>
    <row r="94" spans="1:3" x14ac:dyDescent="0.25">
      <c r="A94" s="56" t="s">
        <v>288</v>
      </c>
      <c r="B94" s="57">
        <v>66152</v>
      </c>
      <c r="C94" s="57">
        <v>4</v>
      </c>
    </row>
    <row r="95" spans="1:3" x14ac:dyDescent="0.25">
      <c r="A95" s="56" t="s">
        <v>289</v>
      </c>
      <c r="B95" s="57">
        <v>70020</v>
      </c>
      <c r="C95" s="57">
        <v>4</v>
      </c>
    </row>
    <row r="96" spans="1:3" x14ac:dyDescent="0.25">
      <c r="A96" s="56" t="s">
        <v>290</v>
      </c>
      <c r="B96" s="57">
        <v>70010</v>
      </c>
      <c r="C96" s="57">
        <v>4</v>
      </c>
    </row>
    <row r="97" spans="1:3" x14ac:dyDescent="0.25">
      <c r="A97" s="56" t="s">
        <v>291</v>
      </c>
      <c r="B97" s="57">
        <v>70025</v>
      </c>
      <c r="C97" s="57">
        <v>4</v>
      </c>
    </row>
    <row r="98" spans="1:3" x14ac:dyDescent="0.25">
      <c r="A98" s="56" t="s">
        <v>292</v>
      </c>
      <c r="B98" s="57">
        <v>70930</v>
      </c>
      <c r="C98" s="57">
        <v>4</v>
      </c>
    </row>
    <row r="99" spans="1:3" x14ac:dyDescent="0.25">
      <c r="A99" s="56" t="s">
        <v>293</v>
      </c>
      <c r="B99" s="57">
        <v>99200</v>
      </c>
      <c r="C99" s="57">
        <v>4</v>
      </c>
    </row>
    <row r="100" spans="1:3" x14ac:dyDescent="0.25">
      <c r="A100" s="56" t="s">
        <v>294</v>
      </c>
      <c r="B100" s="57">
        <v>72441</v>
      </c>
      <c r="C100" s="57">
        <v>4</v>
      </c>
    </row>
    <row r="101" spans="1:3" x14ac:dyDescent="0.25">
      <c r="A101" s="56" t="s">
        <v>295</v>
      </c>
      <c r="B101" s="57">
        <v>70950</v>
      </c>
      <c r="C101" s="57">
        <v>3</v>
      </c>
    </row>
    <row r="102" spans="1:3" x14ac:dyDescent="0.25">
      <c r="A102" s="56" t="s">
        <v>296</v>
      </c>
      <c r="B102" s="57">
        <v>70960</v>
      </c>
      <c r="C102" s="57">
        <v>3</v>
      </c>
    </row>
    <row r="103" spans="1:3" x14ac:dyDescent="0.25">
      <c r="A103" s="56" t="s">
        <v>297</v>
      </c>
      <c r="B103" s="57">
        <v>71251</v>
      </c>
      <c r="C103" s="57">
        <v>3</v>
      </c>
    </row>
    <row r="104" spans="1:3" ht="25" x14ac:dyDescent="0.25">
      <c r="A104" s="56" t="s">
        <v>298</v>
      </c>
      <c r="B104" s="57">
        <v>72204</v>
      </c>
      <c r="C104" s="57">
        <v>2</v>
      </c>
    </row>
    <row r="105" spans="1:3" x14ac:dyDescent="0.25">
      <c r="A105" s="56" t="s">
        <v>299</v>
      </c>
      <c r="B105" s="57">
        <v>72201</v>
      </c>
      <c r="C105" s="57">
        <v>2</v>
      </c>
    </row>
    <row r="106" spans="1:3" x14ac:dyDescent="0.25">
      <c r="A106" s="56" t="s">
        <v>300</v>
      </c>
      <c r="B106" s="57">
        <v>66153</v>
      </c>
      <c r="C106" s="57">
        <v>2</v>
      </c>
    </row>
    <row r="107" spans="1:3" x14ac:dyDescent="0.25">
      <c r="A107" s="56" t="s">
        <v>301</v>
      </c>
      <c r="B107" s="57">
        <v>70420</v>
      </c>
      <c r="C107" s="57">
        <v>2</v>
      </c>
    </row>
    <row r="108" spans="1:3" x14ac:dyDescent="0.25">
      <c r="A108" s="56" t="s">
        <v>302</v>
      </c>
      <c r="B108" s="57">
        <v>66871</v>
      </c>
      <c r="C108" s="57">
        <v>1</v>
      </c>
    </row>
    <row r="109" spans="1:3" x14ac:dyDescent="0.25">
      <c r="A109" s="56" t="s">
        <v>303</v>
      </c>
      <c r="B109" s="57">
        <v>66834</v>
      </c>
      <c r="C109" s="57">
        <v>1</v>
      </c>
    </row>
    <row r="110" spans="1:3" x14ac:dyDescent="0.25">
      <c r="A110" s="56" t="s">
        <v>304</v>
      </c>
      <c r="B110" s="57">
        <v>67030</v>
      </c>
      <c r="C110" s="57">
        <v>1</v>
      </c>
    </row>
    <row r="111" spans="1:3" x14ac:dyDescent="0.25">
      <c r="A111" s="56" t="s">
        <v>305</v>
      </c>
      <c r="B111" s="57">
        <v>68980</v>
      </c>
      <c r="C111" s="57">
        <v>1</v>
      </c>
    </row>
    <row r="112" spans="1:3" x14ac:dyDescent="0.25">
      <c r="A112" s="56" t="s">
        <v>306</v>
      </c>
      <c r="B112" s="57">
        <v>70940</v>
      </c>
      <c r="C112" s="57">
        <v>1</v>
      </c>
    </row>
    <row r="113" spans="1:3" x14ac:dyDescent="0.25">
      <c r="A113" s="56" t="s">
        <v>307</v>
      </c>
      <c r="B113" s="57">
        <v>71787</v>
      </c>
      <c r="C113" s="57">
        <v>1</v>
      </c>
    </row>
    <row r="114" spans="1:3" x14ac:dyDescent="0.25">
      <c r="A114" s="56" t="s">
        <v>308</v>
      </c>
      <c r="B114" s="57">
        <v>71785</v>
      </c>
      <c r="C114" s="57">
        <v>1</v>
      </c>
    </row>
    <row r="115" spans="1:3" x14ac:dyDescent="0.25">
      <c r="A115" s="56" t="s">
        <v>309</v>
      </c>
      <c r="B115" s="57">
        <v>71784</v>
      </c>
      <c r="C115" s="57">
        <v>1</v>
      </c>
    </row>
    <row r="116" spans="1:3" x14ac:dyDescent="0.25">
      <c r="A116" s="56" t="s">
        <v>310</v>
      </c>
      <c r="B116" s="57">
        <v>72444</v>
      </c>
      <c r="C116" s="57">
        <v>1</v>
      </c>
    </row>
    <row r="117" spans="1:3" s="55" customFormat="1" ht="13" x14ac:dyDescent="0.3">
      <c r="A117" s="62" t="s">
        <v>311</v>
      </c>
      <c r="B117" s="61"/>
      <c r="C117" s="61">
        <f>SUM(C2:C116)</f>
        <v>2904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4"/>
  <sheetViews>
    <sheetView tabSelected="1" workbookViewId="0">
      <selection activeCell="B1" sqref="B1"/>
    </sheetView>
  </sheetViews>
  <sheetFormatPr defaultColWidth="6.81640625" defaultRowHeight="13" x14ac:dyDescent="0.25"/>
  <cols>
    <col min="1" max="1" width="19.26953125" style="100" customWidth="1"/>
    <col min="2" max="2" width="53.1796875" style="68" customWidth="1"/>
    <col min="3" max="3" width="6.81640625" style="106"/>
    <col min="4" max="4" width="9.453125" style="68" customWidth="1"/>
    <col min="5" max="5" width="6.81640625" style="107"/>
    <col min="6" max="256" width="6.81640625" style="68"/>
    <col min="257" max="257" width="19.26953125" style="68" customWidth="1"/>
    <col min="258" max="258" width="53.1796875" style="68" customWidth="1"/>
    <col min="259" max="259" width="6.81640625" style="68"/>
    <col min="260" max="260" width="9.453125" style="68" customWidth="1"/>
    <col min="261" max="512" width="6.81640625" style="68"/>
    <col min="513" max="513" width="19.26953125" style="68" customWidth="1"/>
    <col min="514" max="514" width="53.1796875" style="68" customWidth="1"/>
    <col min="515" max="515" width="6.81640625" style="68"/>
    <col min="516" max="516" width="9.453125" style="68" customWidth="1"/>
    <col min="517" max="768" width="6.81640625" style="68"/>
    <col min="769" max="769" width="19.26953125" style="68" customWidth="1"/>
    <col min="770" max="770" width="53.1796875" style="68" customWidth="1"/>
    <col min="771" max="771" width="6.81640625" style="68"/>
    <col min="772" max="772" width="9.453125" style="68" customWidth="1"/>
    <col min="773" max="1024" width="6.81640625" style="68"/>
    <col min="1025" max="1025" width="19.26953125" style="68" customWidth="1"/>
    <col min="1026" max="1026" width="53.1796875" style="68" customWidth="1"/>
    <col min="1027" max="1027" width="6.81640625" style="68"/>
    <col min="1028" max="1028" width="9.453125" style="68" customWidth="1"/>
    <col min="1029" max="1280" width="6.81640625" style="68"/>
    <col min="1281" max="1281" width="19.26953125" style="68" customWidth="1"/>
    <col min="1282" max="1282" width="53.1796875" style="68" customWidth="1"/>
    <col min="1283" max="1283" width="6.81640625" style="68"/>
    <col min="1284" max="1284" width="9.453125" style="68" customWidth="1"/>
    <col min="1285" max="1536" width="6.81640625" style="68"/>
    <col min="1537" max="1537" width="19.26953125" style="68" customWidth="1"/>
    <col min="1538" max="1538" width="53.1796875" style="68" customWidth="1"/>
    <col min="1539" max="1539" width="6.81640625" style="68"/>
    <col min="1540" max="1540" width="9.453125" style="68" customWidth="1"/>
    <col min="1541" max="1792" width="6.81640625" style="68"/>
    <col min="1793" max="1793" width="19.26953125" style="68" customWidth="1"/>
    <col min="1794" max="1794" width="53.1796875" style="68" customWidth="1"/>
    <col min="1795" max="1795" width="6.81640625" style="68"/>
    <col min="1796" max="1796" width="9.453125" style="68" customWidth="1"/>
    <col min="1797" max="2048" width="6.81640625" style="68"/>
    <col min="2049" max="2049" width="19.26953125" style="68" customWidth="1"/>
    <col min="2050" max="2050" width="53.1796875" style="68" customWidth="1"/>
    <col min="2051" max="2051" width="6.81640625" style="68"/>
    <col min="2052" max="2052" width="9.453125" style="68" customWidth="1"/>
    <col min="2053" max="2304" width="6.81640625" style="68"/>
    <col min="2305" max="2305" width="19.26953125" style="68" customWidth="1"/>
    <col min="2306" max="2306" width="53.1796875" style="68" customWidth="1"/>
    <col min="2307" max="2307" width="6.81640625" style="68"/>
    <col min="2308" max="2308" width="9.453125" style="68" customWidth="1"/>
    <col min="2309" max="2560" width="6.81640625" style="68"/>
    <col min="2561" max="2561" width="19.26953125" style="68" customWidth="1"/>
    <col min="2562" max="2562" width="53.1796875" style="68" customWidth="1"/>
    <col min="2563" max="2563" width="6.81640625" style="68"/>
    <col min="2564" max="2564" width="9.453125" style="68" customWidth="1"/>
    <col min="2565" max="2816" width="6.81640625" style="68"/>
    <col min="2817" max="2817" width="19.26953125" style="68" customWidth="1"/>
    <col min="2818" max="2818" width="53.1796875" style="68" customWidth="1"/>
    <col min="2819" max="2819" width="6.81640625" style="68"/>
    <col min="2820" max="2820" width="9.453125" style="68" customWidth="1"/>
    <col min="2821" max="3072" width="6.81640625" style="68"/>
    <col min="3073" max="3073" width="19.26953125" style="68" customWidth="1"/>
    <col min="3074" max="3074" width="53.1796875" style="68" customWidth="1"/>
    <col min="3075" max="3075" width="6.81640625" style="68"/>
    <col min="3076" max="3076" width="9.453125" style="68" customWidth="1"/>
    <col min="3077" max="3328" width="6.81640625" style="68"/>
    <col min="3329" max="3329" width="19.26953125" style="68" customWidth="1"/>
    <col min="3330" max="3330" width="53.1796875" style="68" customWidth="1"/>
    <col min="3331" max="3331" width="6.81640625" style="68"/>
    <col min="3332" max="3332" width="9.453125" style="68" customWidth="1"/>
    <col min="3333" max="3584" width="6.81640625" style="68"/>
    <col min="3585" max="3585" width="19.26953125" style="68" customWidth="1"/>
    <col min="3586" max="3586" width="53.1796875" style="68" customWidth="1"/>
    <col min="3587" max="3587" width="6.81640625" style="68"/>
    <col min="3588" max="3588" width="9.453125" style="68" customWidth="1"/>
    <col min="3589" max="3840" width="6.81640625" style="68"/>
    <col min="3841" max="3841" width="19.26953125" style="68" customWidth="1"/>
    <col min="3842" max="3842" width="53.1796875" style="68" customWidth="1"/>
    <col min="3843" max="3843" width="6.81640625" style="68"/>
    <col min="3844" max="3844" width="9.453125" style="68" customWidth="1"/>
    <col min="3845" max="4096" width="6.81640625" style="68"/>
    <col min="4097" max="4097" width="19.26953125" style="68" customWidth="1"/>
    <col min="4098" max="4098" width="53.1796875" style="68" customWidth="1"/>
    <col min="4099" max="4099" width="6.81640625" style="68"/>
    <col min="4100" max="4100" width="9.453125" style="68" customWidth="1"/>
    <col min="4101" max="4352" width="6.81640625" style="68"/>
    <col min="4353" max="4353" width="19.26953125" style="68" customWidth="1"/>
    <col min="4354" max="4354" width="53.1796875" style="68" customWidth="1"/>
    <col min="4355" max="4355" width="6.81640625" style="68"/>
    <col min="4356" max="4356" width="9.453125" style="68" customWidth="1"/>
    <col min="4357" max="4608" width="6.81640625" style="68"/>
    <col min="4609" max="4609" width="19.26953125" style="68" customWidth="1"/>
    <col min="4610" max="4610" width="53.1796875" style="68" customWidth="1"/>
    <col min="4611" max="4611" width="6.81640625" style="68"/>
    <col min="4612" max="4612" width="9.453125" style="68" customWidth="1"/>
    <col min="4613" max="4864" width="6.81640625" style="68"/>
    <col min="4865" max="4865" width="19.26953125" style="68" customWidth="1"/>
    <col min="4866" max="4866" width="53.1796875" style="68" customWidth="1"/>
    <col min="4867" max="4867" width="6.81640625" style="68"/>
    <col min="4868" max="4868" width="9.453125" style="68" customWidth="1"/>
    <col min="4869" max="5120" width="6.81640625" style="68"/>
    <col min="5121" max="5121" width="19.26953125" style="68" customWidth="1"/>
    <col min="5122" max="5122" width="53.1796875" style="68" customWidth="1"/>
    <col min="5123" max="5123" width="6.81640625" style="68"/>
    <col min="5124" max="5124" width="9.453125" style="68" customWidth="1"/>
    <col min="5125" max="5376" width="6.81640625" style="68"/>
    <col min="5377" max="5377" width="19.26953125" style="68" customWidth="1"/>
    <col min="5378" max="5378" width="53.1796875" style="68" customWidth="1"/>
    <col min="5379" max="5379" width="6.81640625" style="68"/>
    <col min="5380" max="5380" width="9.453125" style="68" customWidth="1"/>
    <col min="5381" max="5632" width="6.81640625" style="68"/>
    <col min="5633" max="5633" width="19.26953125" style="68" customWidth="1"/>
    <col min="5634" max="5634" width="53.1796875" style="68" customWidth="1"/>
    <col min="5635" max="5635" width="6.81640625" style="68"/>
    <col min="5636" max="5636" width="9.453125" style="68" customWidth="1"/>
    <col min="5637" max="5888" width="6.81640625" style="68"/>
    <col min="5889" max="5889" width="19.26953125" style="68" customWidth="1"/>
    <col min="5890" max="5890" width="53.1796875" style="68" customWidth="1"/>
    <col min="5891" max="5891" width="6.81640625" style="68"/>
    <col min="5892" max="5892" width="9.453125" style="68" customWidth="1"/>
    <col min="5893" max="6144" width="6.81640625" style="68"/>
    <col min="6145" max="6145" width="19.26953125" style="68" customWidth="1"/>
    <col min="6146" max="6146" width="53.1796875" style="68" customWidth="1"/>
    <col min="6147" max="6147" width="6.81640625" style="68"/>
    <col min="6148" max="6148" width="9.453125" style="68" customWidth="1"/>
    <col min="6149" max="6400" width="6.81640625" style="68"/>
    <col min="6401" max="6401" width="19.26953125" style="68" customWidth="1"/>
    <col min="6402" max="6402" width="53.1796875" style="68" customWidth="1"/>
    <col min="6403" max="6403" width="6.81640625" style="68"/>
    <col min="6404" max="6404" width="9.453125" style="68" customWidth="1"/>
    <col min="6405" max="6656" width="6.81640625" style="68"/>
    <col min="6657" max="6657" width="19.26953125" style="68" customWidth="1"/>
    <col min="6658" max="6658" width="53.1796875" style="68" customWidth="1"/>
    <col min="6659" max="6659" width="6.81640625" style="68"/>
    <col min="6660" max="6660" width="9.453125" style="68" customWidth="1"/>
    <col min="6661" max="6912" width="6.81640625" style="68"/>
    <col min="6913" max="6913" width="19.26953125" style="68" customWidth="1"/>
    <col min="6914" max="6914" width="53.1796875" style="68" customWidth="1"/>
    <col min="6915" max="6915" width="6.81640625" style="68"/>
    <col min="6916" max="6916" width="9.453125" style="68" customWidth="1"/>
    <col min="6917" max="7168" width="6.81640625" style="68"/>
    <col min="7169" max="7169" width="19.26953125" style="68" customWidth="1"/>
    <col min="7170" max="7170" width="53.1796875" style="68" customWidth="1"/>
    <col min="7171" max="7171" width="6.81640625" style="68"/>
    <col min="7172" max="7172" width="9.453125" style="68" customWidth="1"/>
    <col min="7173" max="7424" width="6.81640625" style="68"/>
    <col min="7425" max="7425" width="19.26953125" style="68" customWidth="1"/>
    <col min="7426" max="7426" width="53.1796875" style="68" customWidth="1"/>
    <col min="7427" max="7427" width="6.81640625" style="68"/>
    <col min="7428" max="7428" width="9.453125" style="68" customWidth="1"/>
    <col min="7429" max="7680" width="6.81640625" style="68"/>
    <col min="7681" max="7681" width="19.26953125" style="68" customWidth="1"/>
    <col min="7682" max="7682" width="53.1796875" style="68" customWidth="1"/>
    <col min="7683" max="7683" width="6.81640625" style="68"/>
    <col min="7684" max="7684" width="9.453125" style="68" customWidth="1"/>
    <col min="7685" max="7936" width="6.81640625" style="68"/>
    <col min="7937" max="7937" width="19.26953125" style="68" customWidth="1"/>
    <col min="7938" max="7938" width="53.1796875" style="68" customWidth="1"/>
    <col min="7939" max="7939" width="6.81640625" style="68"/>
    <col min="7940" max="7940" width="9.453125" style="68" customWidth="1"/>
    <col min="7941" max="8192" width="6.81640625" style="68"/>
    <col min="8193" max="8193" width="19.26953125" style="68" customWidth="1"/>
    <col min="8194" max="8194" width="53.1796875" style="68" customWidth="1"/>
    <col min="8195" max="8195" width="6.81640625" style="68"/>
    <col min="8196" max="8196" width="9.453125" style="68" customWidth="1"/>
    <col min="8197" max="8448" width="6.81640625" style="68"/>
    <col min="8449" max="8449" width="19.26953125" style="68" customWidth="1"/>
    <col min="8450" max="8450" width="53.1796875" style="68" customWidth="1"/>
    <col min="8451" max="8451" width="6.81640625" style="68"/>
    <col min="8452" max="8452" width="9.453125" style="68" customWidth="1"/>
    <col min="8453" max="8704" width="6.81640625" style="68"/>
    <col min="8705" max="8705" width="19.26953125" style="68" customWidth="1"/>
    <col min="8706" max="8706" width="53.1796875" style="68" customWidth="1"/>
    <col min="8707" max="8707" width="6.81640625" style="68"/>
    <col min="8708" max="8708" width="9.453125" style="68" customWidth="1"/>
    <col min="8709" max="8960" width="6.81640625" style="68"/>
    <col min="8961" max="8961" width="19.26953125" style="68" customWidth="1"/>
    <col min="8962" max="8962" width="53.1796875" style="68" customWidth="1"/>
    <col min="8963" max="8963" width="6.81640625" style="68"/>
    <col min="8964" max="8964" width="9.453125" style="68" customWidth="1"/>
    <col min="8965" max="9216" width="6.81640625" style="68"/>
    <col min="9217" max="9217" width="19.26953125" style="68" customWidth="1"/>
    <col min="9218" max="9218" width="53.1796875" style="68" customWidth="1"/>
    <col min="9219" max="9219" width="6.81640625" style="68"/>
    <col min="9220" max="9220" width="9.453125" style="68" customWidth="1"/>
    <col min="9221" max="9472" width="6.81640625" style="68"/>
    <col min="9473" max="9473" width="19.26953125" style="68" customWidth="1"/>
    <col min="9474" max="9474" width="53.1796875" style="68" customWidth="1"/>
    <col min="9475" max="9475" width="6.81640625" style="68"/>
    <col min="9476" max="9476" width="9.453125" style="68" customWidth="1"/>
    <col min="9477" max="9728" width="6.81640625" style="68"/>
    <col min="9729" max="9729" width="19.26953125" style="68" customWidth="1"/>
    <col min="9730" max="9730" width="53.1796875" style="68" customWidth="1"/>
    <col min="9731" max="9731" width="6.81640625" style="68"/>
    <col min="9732" max="9732" width="9.453125" style="68" customWidth="1"/>
    <col min="9733" max="9984" width="6.81640625" style="68"/>
    <col min="9985" max="9985" width="19.26953125" style="68" customWidth="1"/>
    <col min="9986" max="9986" width="53.1796875" style="68" customWidth="1"/>
    <col min="9987" max="9987" width="6.81640625" style="68"/>
    <col min="9988" max="9988" width="9.453125" style="68" customWidth="1"/>
    <col min="9989" max="10240" width="6.81640625" style="68"/>
    <col min="10241" max="10241" width="19.26953125" style="68" customWidth="1"/>
    <col min="10242" max="10242" width="53.1796875" style="68" customWidth="1"/>
    <col min="10243" max="10243" width="6.81640625" style="68"/>
    <col min="10244" max="10244" width="9.453125" style="68" customWidth="1"/>
    <col min="10245" max="10496" width="6.81640625" style="68"/>
    <col min="10497" max="10497" width="19.26953125" style="68" customWidth="1"/>
    <col min="10498" max="10498" width="53.1796875" style="68" customWidth="1"/>
    <col min="10499" max="10499" width="6.81640625" style="68"/>
    <col min="10500" max="10500" width="9.453125" style="68" customWidth="1"/>
    <col min="10501" max="10752" width="6.81640625" style="68"/>
    <col min="10753" max="10753" width="19.26953125" style="68" customWidth="1"/>
    <col min="10754" max="10754" width="53.1796875" style="68" customWidth="1"/>
    <col min="10755" max="10755" width="6.81640625" style="68"/>
    <col min="10756" max="10756" width="9.453125" style="68" customWidth="1"/>
    <col min="10757" max="11008" width="6.81640625" style="68"/>
    <col min="11009" max="11009" width="19.26953125" style="68" customWidth="1"/>
    <col min="11010" max="11010" width="53.1796875" style="68" customWidth="1"/>
    <col min="11011" max="11011" width="6.81640625" style="68"/>
    <col min="11012" max="11012" width="9.453125" style="68" customWidth="1"/>
    <col min="11013" max="11264" width="6.81640625" style="68"/>
    <col min="11265" max="11265" width="19.26953125" style="68" customWidth="1"/>
    <col min="11266" max="11266" width="53.1796875" style="68" customWidth="1"/>
    <col min="11267" max="11267" width="6.81640625" style="68"/>
    <col min="11268" max="11268" width="9.453125" style="68" customWidth="1"/>
    <col min="11269" max="11520" width="6.81640625" style="68"/>
    <col min="11521" max="11521" width="19.26953125" style="68" customWidth="1"/>
    <col min="11522" max="11522" width="53.1796875" style="68" customWidth="1"/>
    <col min="11523" max="11523" width="6.81640625" style="68"/>
    <col min="11524" max="11524" width="9.453125" style="68" customWidth="1"/>
    <col min="11525" max="11776" width="6.81640625" style="68"/>
    <col min="11777" max="11777" width="19.26953125" style="68" customWidth="1"/>
    <col min="11778" max="11778" width="53.1796875" style="68" customWidth="1"/>
    <col min="11779" max="11779" width="6.81640625" style="68"/>
    <col min="11780" max="11780" width="9.453125" style="68" customWidth="1"/>
    <col min="11781" max="12032" width="6.81640625" style="68"/>
    <col min="12033" max="12033" width="19.26953125" style="68" customWidth="1"/>
    <col min="12034" max="12034" width="53.1796875" style="68" customWidth="1"/>
    <col min="12035" max="12035" width="6.81640625" style="68"/>
    <col min="12036" max="12036" width="9.453125" style="68" customWidth="1"/>
    <col min="12037" max="12288" width="6.81640625" style="68"/>
    <col min="12289" max="12289" width="19.26953125" style="68" customWidth="1"/>
    <col min="12290" max="12290" width="53.1796875" style="68" customWidth="1"/>
    <col min="12291" max="12291" width="6.81640625" style="68"/>
    <col min="12292" max="12292" width="9.453125" style="68" customWidth="1"/>
    <col min="12293" max="12544" width="6.81640625" style="68"/>
    <col min="12545" max="12545" width="19.26953125" style="68" customWidth="1"/>
    <col min="12546" max="12546" width="53.1796875" style="68" customWidth="1"/>
    <col min="12547" max="12547" width="6.81640625" style="68"/>
    <col min="12548" max="12548" width="9.453125" style="68" customWidth="1"/>
    <col min="12549" max="12800" width="6.81640625" style="68"/>
    <col min="12801" max="12801" width="19.26953125" style="68" customWidth="1"/>
    <col min="12802" max="12802" width="53.1796875" style="68" customWidth="1"/>
    <col min="12803" max="12803" width="6.81640625" style="68"/>
    <col min="12804" max="12804" width="9.453125" style="68" customWidth="1"/>
    <col min="12805" max="13056" width="6.81640625" style="68"/>
    <col min="13057" max="13057" width="19.26953125" style="68" customWidth="1"/>
    <col min="13058" max="13058" width="53.1796875" style="68" customWidth="1"/>
    <col min="13059" max="13059" width="6.81640625" style="68"/>
    <col min="13060" max="13060" width="9.453125" style="68" customWidth="1"/>
    <col min="13061" max="13312" width="6.81640625" style="68"/>
    <col min="13313" max="13313" width="19.26953125" style="68" customWidth="1"/>
    <col min="13314" max="13314" width="53.1796875" style="68" customWidth="1"/>
    <col min="13315" max="13315" width="6.81640625" style="68"/>
    <col min="13316" max="13316" width="9.453125" style="68" customWidth="1"/>
    <col min="13317" max="13568" width="6.81640625" style="68"/>
    <col min="13569" max="13569" width="19.26953125" style="68" customWidth="1"/>
    <col min="13570" max="13570" width="53.1796875" style="68" customWidth="1"/>
    <col min="13571" max="13571" width="6.81640625" style="68"/>
    <col min="13572" max="13572" width="9.453125" style="68" customWidth="1"/>
    <col min="13573" max="13824" width="6.81640625" style="68"/>
    <col min="13825" max="13825" width="19.26953125" style="68" customWidth="1"/>
    <col min="13826" max="13826" width="53.1796875" style="68" customWidth="1"/>
    <col min="13827" max="13827" width="6.81640625" style="68"/>
    <col min="13828" max="13828" width="9.453125" style="68" customWidth="1"/>
    <col min="13829" max="14080" width="6.81640625" style="68"/>
    <col min="14081" max="14081" width="19.26953125" style="68" customWidth="1"/>
    <col min="14082" max="14082" width="53.1796875" style="68" customWidth="1"/>
    <col min="14083" max="14083" width="6.81640625" style="68"/>
    <col min="14084" max="14084" width="9.453125" style="68" customWidth="1"/>
    <col min="14085" max="14336" width="6.81640625" style="68"/>
    <col min="14337" max="14337" width="19.26953125" style="68" customWidth="1"/>
    <col min="14338" max="14338" width="53.1796875" style="68" customWidth="1"/>
    <col min="14339" max="14339" width="6.81640625" style="68"/>
    <col min="14340" max="14340" width="9.453125" style="68" customWidth="1"/>
    <col min="14341" max="14592" width="6.81640625" style="68"/>
    <col min="14593" max="14593" width="19.26953125" style="68" customWidth="1"/>
    <col min="14594" max="14594" width="53.1796875" style="68" customWidth="1"/>
    <col min="14595" max="14595" width="6.81640625" style="68"/>
    <col min="14596" max="14596" width="9.453125" style="68" customWidth="1"/>
    <col min="14597" max="14848" width="6.81640625" style="68"/>
    <col min="14849" max="14849" width="19.26953125" style="68" customWidth="1"/>
    <col min="14850" max="14850" width="53.1796875" style="68" customWidth="1"/>
    <col min="14851" max="14851" width="6.81640625" style="68"/>
    <col min="14852" max="14852" width="9.453125" style="68" customWidth="1"/>
    <col min="14853" max="15104" width="6.81640625" style="68"/>
    <col min="15105" max="15105" width="19.26953125" style="68" customWidth="1"/>
    <col min="15106" max="15106" width="53.1796875" style="68" customWidth="1"/>
    <col min="15107" max="15107" width="6.81640625" style="68"/>
    <col min="15108" max="15108" width="9.453125" style="68" customWidth="1"/>
    <col min="15109" max="15360" width="6.81640625" style="68"/>
    <col min="15361" max="15361" width="19.26953125" style="68" customWidth="1"/>
    <col min="15362" max="15362" width="53.1796875" style="68" customWidth="1"/>
    <col min="15363" max="15363" width="6.81640625" style="68"/>
    <col min="15364" max="15364" width="9.453125" style="68" customWidth="1"/>
    <col min="15365" max="15616" width="6.81640625" style="68"/>
    <col min="15617" max="15617" width="19.26953125" style="68" customWidth="1"/>
    <col min="15618" max="15618" width="53.1796875" style="68" customWidth="1"/>
    <col min="15619" max="15619" width="6.81640625" style="68"/>
    <col min="15620" max="15620" width="9.453125" style="68" customWidth="1"/>
    <col min="15621" max="15872" width="6.81640625" style="68"/>
    <col min="15873" max="15873" width="19.26953125" style="68" customWidth="1"/>
    <col min="15874" max="15874" width="53.1796875" style="68" customWidth="1"/>
    <col min="15875" max="15875" width="6.81640625" style="68"/>
    <col min="15876" max="15876" width="9.453125" style="68" customWidth="1"/>
    <col min="15877" max="16128" width="6.81640625" style="68"/>
    <col min="16129" max="16129" width="19.26953125" style="68" customWidth="1"/>
    <col min="16130" max="16130" width="53.1796875" style="68" customWidth="1"/>
    <col min="16131" max="16131" width="6.81640625" style="68"/>
    <col min="16132" max="16132" width="9.453125" style="68" customWidth="1"/>
    <col min="16133" max="16384" width="6.81640625" style="68"/>
  </cols>
  <sheetData>
    <row r="1" spans="1:5" ht="12.5" customHeight="1" thickTop="1" x14ac:dyDescent="0.25">
      <c r="A1" s="63"/>
      <c r="B1" s="64" t="s">
        <v>312</v>
      </c>
      <c r="C1" s="65"/>
      <c r="D1" s="66"/>
      <c r="E1" s="67"/>
    </row>
    <row r="2" spans="1:5" x14ac:dyDescent="0.25">
      <c r="A2" s="69"/>
      <c r="B2" s="70" t="s">
        <v>313</v>
      </c>
      <c r="C2" s="71"/>
      <c r="D2" s="72"/>
      <c r="E2" s="73"/>
    </row>
    <row r="3" spans="1:5" ht="13.5" thickBot="1" x14ac:dyDescent="0.3">
      <c r="A3" s="69"/>
      <c r="B3" s="70" t="s">
        <v>314</v>
      </c>
      <c r="C3" s="71"/>
      <c r="D3" s="72"/>
      <c r="E3" s="73"/>
    </row>
    <row r="4" spans="1:5" s="79" customFormat="1" ht="26.5" customHeight="1" thickTop="1" thickBot="1" x14ac:dyDescent="0.3">
      <c r="A4" s="74" t="s">
        <v>315</v>
      </c>
      <c r="B4" s="75" t="s">
        <v>316</v>
      </c>
      <c r="C4" s="76" t="s">
        <v>317</v>
      </c>
      <c r="D4" s="77" t="s">
        <v>318</v>
      </c>
      <c r="E4" s="78" t="s">
        <v>319</v>
      </c>
    </row>
    <row r="5" spans="1:5" ht="13.5" thickTop="1" x14ac:dyDescent="0.25">
      <c r="A5" s="80" t="s">
        <v>320</v>
      </c>
      <c r="B5" s="81" t="s">
        <v>321</v>
      </c>
      <c r="C5" s="82">
        <v>429</v>
      </c>
      <c r="D5" s="83" t="s">
        <v>322</v>
      </c>
      <c r="E5" s="84">
        <v>12</v>
      </c>
    </row>
    <row r="6" spans="1:5" x14ac:dyDescent="0.25">
      <c r="A6" s="85"/>
      <c r="B6" s="86" t="s">
        <v>323</v>
      </c>
      <c r="C6" s="87">
        <v>12</v>
      </c>
      <c r="D6" s="88" t="s">
        <v>322</v>
      </c>
      <c r="E6" s="89">
        <v>12</v>
      </c>
    </row>
    <row r="7" spans="1:5" x14ac:dyDescent="0.25">
      <c r="A7" s="85"/>
      <c r="B7" s="86" t="s">
        <v>324</v>
      </c>
      <c r="C7" s="87">
        <v>41</v>
      </c>
      <c r="D7" s="88" t="s">
        <v>322</v>
      </c>
      <c r="E7" s="89">
        <v>24</v>
      </c>
    </row>
    <row r="8" spans="1:5" ht="13.5" thickBot="1" x14ac:dyDescent="0.3">
      <c r="A8" s="90"/>
      <c r="B8" s="91" t="s">
        <v>325</v>
      </c>
      <c r="C8" s="92">
        <v>7</v>
      </c>
      <c r="D8" s="93" t="s">
        <v>322</v>
      </c>
      <c r="E8" s="94">
        <v>12</v>
      </c>
    </row>
    <row r="9" spans="1:5" s="100" customFormat="1" ht="14" thickTop="1" thickBot="1" x14ac:dyDescent="0.3">
      <c r="A9" s="95"/>
      <c r="B9" s="96" t="s">
        <v>326</v>
      </c>
      <c r="C9" s="97">
        <f>SUM(C5:C8)</f>
        <v>489</v>
      </c>
      <c r="D9" s="98"/>
      <c r="E9" s="99">
        <f>SUM(E5:E8)</f>
        <v>60</v>
      </c>
    </row>
    <row r="10" spans="1:5" ht="13.5" thickTop="1" x14ac:dyDescent="0.25">
      <c r="A10" s="80" t="s">
        <v>327</v>
      </c>
      <c r="B10" s="83" t="s">
        <v>328</v>
      </c>
      <c r="C10" s="82">
        <v>13</v>
      </c>
      <c r="D10" s="83" t="s">
        <v>322</v>
      </c>
      <c r="E10" s="84">
        <v>12</v>
      </c>
    </row>
    <row r="11" spans="1:5" x14ac:dyDescent="0.25">
      <c r="A11" s="85"/>
      <c r="B11" s="88" t="s">
        <v>329</v>
      </c>
      <c r="C11" s="87">
        <v>12</v>
      </c>
      <c r="D11" s="88" t="s">
        <v>322</v>
      </c>
      <c r="E11" s="89">
        <v>24</v>
      </c>
    </row>
    <row r="12" spans="1:5" x14ac:dyDescent="0.25">
      <c r="A12" s="85"/>
      <c r="B12" s="88" t="s">
        <v>330</v>
      </c>
      <c r="C12" s="87">
        <v>3</v>
      </c>
      <c r="D12" s="88" t="s">
        <v>322</v>
      </c>
      <c r="E12" s="89">
        <v>24</v>
      </c>
    </row>
    <row r="13" spans="1:5" x14ac:dyDescent="0.25">
      <c r="A13" s="85"/>
      <c r="B13" s="88" t="s">
        <v>331</v>
      </c>
      <c r="C13" s="87">
        <v>132</v>
      </c>
      <c r="D13" s="88" t="s">
        <v>322</v>
      </c>
      <c r="E13" s="89">
        <v>12</v>
      </c>
    </row>
    <row r="14" spans="1:5" x14ac:dyDescent="0.25">
      <c r="A14" s="85"/>
      <c r="B14" s="88" t="s">
        <v>332</v>
      </c>
      <c r="C14" s="87">
        <v>447</v>
      </c>
      <c r="D14" s="88" t="s">
        <v>322</v>
      </c>
      <c r="E14" s="89">
        <v>24</v>
      </c>
    </row>
    <row r="15" spans="1:5" x14ac:dyDescent="0.25">
      <c r="A15" s="85"/>
      <c r="B15" s="88" t="s">
        <v>333</v>
      </c>
      <c r="C15" s="87">
        <v>177</v>
      </c>
      <c r="D15" s="88" t="s">
        <v>322</v>
      </c>
      <c r="E15" s="89">
        <v>12</v>
      </c>
    </row>
    <row r="16" spans="1:5" x14ac:dyDescent="0.25">
      <c r="A16" s="85"/>
      <c r="B16" s="88" t="s">
        <v>334</v>
      </c>
      <c r="C16" s="87">
        <v>18</v>
      </c>
      <c r="D16" s="88" t="s">
        <v>322</v>
      </c>
      <c r="E16" s="89">
        <v>24</v>
      </c>
    </row>
    <row r="17" spans="1:5" x14ac:dyDescent="0.25">
      <c r="A17" s="85"/>
      <c r="B17" s="88" t="s">
        <v>335</v>
      </c>
      <c r="C17" s="87">
        <v>715</v>
      </c>
      <c r="D17" s="88" t="s">
        <v>322</v>
      </c>
      <c r="E17" s="89">
        <v>15</v>
      </c>
    </row>
    <row r="18" spans="1:5" x14ac:dyDescent="0.25">
      <c r="A18" s="85"/>
      <c r="B18" s="88" t="s">
        <v>336</v>
      </c>
      <c r="C18" s="87">
        <v>48</v>
      </c>
      <c r="D18" s="88" t="s">
        <v>322</v>
      </c>
      <c r="E18" s="89">
        <v>12</v>
      </c>
    </row>
    <row r="19" spans="1:5" x14ac:dyDescent="0.25">
      <c r="A19" s="85"/>
      <c r="B19" s="88" t="s">
        <v>337</v>
      </c>
      <c r="C19" s="87">
        <v>55</v>
      </c>
      <c r="D19" s="88" t="s">
        <v>322</v>
      </c>
      <c r="E19" s="89">
        <v>24</v>
      </c>
    </row>
    <row r="20" spans="1:5" ht="13.5" thickBot="1" x14ac:dyDescent="0.3">
      <c r="A20" s="90"/>
      <c r="B20" s="93" t="s">
        <v>338</v>
      </c>
      <c r="C20" s="92">
        <v>32</v>
      </c>
      <c r="D20" s="93" t="s">
        <v>322</v>
      </c>
      <c r="E20" s="94">
        <v>12</v>
      </c>
    </row>
    <row r="21" spans="1:5" s="100" customFormat="1" ht="14" thickTop="1" thickBot="1" x14ac:dyDescent="0.3">
      <c r="A21" s="95"/>
      <c r="B21" s="96" t="s">
        <v>326</v>
      </c>
      <c r="C21" s="97">
        <f>SUM(C10:C20)</f>
        <v>1652</v>
      </c>
      <c r="D21" s="98"/>
      <c r="E21" s="99">
        <f>SUM(E10:E20)</f>
        <v>195</v>
      </c>
    </row>
    <row r="22" spans="1:5" ht="13.5" thickTop="1" x14ac:dyDescent="0.25">
      <c r="A22" s="80" t="s">
        <v>339</v>
      </c>
      <c r="B22" s="81" t="s">
        <v>340</v>
      </c>
      <c r="C22" s="82">
        <v>53</v>
      </c>
      <c r="D22" s="83" t="s">
        <v>322</v>
      </c>
      <c r="E22" s="84">
        <v>24</v>
      </c>
    </row>
    <row r="23" spans="1:5" x14ac:dyDescent="0.25">
      <c r="A23" s="85"/>
      <c r="B23" s="88" t="s">
        <v>341</v>
      </c>
      <c r="C23" s="87">
        <v>2</v>
      </c>
      <c r="D23" s="88" t="s">
        <v>322</v>
      </c>
      <c r="E23" s="89">
        <v>24</v>
      </c>
    </row>
    <row r="24" spans="1:5" x14ac:dyDescent="0.25">
      <c r="A24" s="85"/>
      <c r="B24" s="88" t="s">
        <v>342</v>
      </c>
      <c r="C24" s="87">
        <v>75</v>
      </c>
      <c r="D24" s="88" t="s">
        <v>322</v>
      </c>
      <c r="E24" s="89">
        <v>24</v>
      </c>
    </row>
    <row r="25" spans="1:5" ht="13.5" thickBot="1" x14ac:dyDescent="0.3">
      <c r="A25" s="90"/>
      <c r="B25" s="93" t="s">
        <v>343</v>
      </c>
      <c r="C25" s="92">
        <v>230</v>
      </c>
      <c r="D25" s="93" t="s">
        <v>322</v>
      </c>
      <c r="E25" s="94">
        <v>24</v>
      </c>
    </row>
    <row r="26" spans="1:5" ht="14" thickTop="1" thickBot="1" x14ac:dyDescent="0.3">
      <c r="A26" s="95"/>
      <c r="B26" s="96" t="s">
        <v>326</v>
      </c>
      <c r="C26" s="97">
        <f>SUM(C22:C25)</f>
        <v>360</v>
      </c>
      <c r="D26" s="98"/>
      <c r="E26" s="99">
        <f>SUM(E22:E25)</f>
        <v>96</v>
      </c>
    </row>
    <row r="27" spans="1:5" ht="13.5" thickTop="1" x14ac:dyDescent="0.25">
      <c r="A27" s="80" t="s">
        <v>344</v>
      </c>
      <c r="B27" s="83" t="s">
        <v>345</v>
      </c>
      <c r="C27" s="82">
        <v>103</v>
      </c>
      <c r="D27" s="83" t="s">
        <v>322</v>
      </c>
      <c r="E27" s="84">
        <v>24</v>
      </c>
    </row>
    <row r="28" spans="1:5" x14ac:dyDescent="0.25">
      <c r="A28" s="85"/>
      <c r="B28" s="88" t="s">
        <v>346</v>
      </c>
      <c r="C28" s="87">
        <v>155</v>
      </c>
      <c r="D28" s="88" t="s">
        <v>322</v>
      </c>
      <c r="E28" s="89">
        <v>12</v>
      </c>
    </row>
    <row r="29" spans="1:5" ht="13.5" thickBot="1" x14ac:dyDescent="0.3">
      <c r="A29" s="90"/>
      <c r="B29" s="93" t="s">
        <v>347</v>
      </c>
      <c r="C29" s="92">
        <v>91</v>
      </c>
      <c r="D29" s="93" t="s">
        <v>322</v>
      </c>
      <c r="E29" s="94">
        <v>12</v>
      </c>
    </row>
    <row r="30" spans="1:5" ht="14" thickTop="1" thickBot="1" x14ac:dyDescent="0.3">
      <c r="A30" s="95"/>
      <c r="B30" s="96" t="s">
        <v>326</v>
      </c>
      <c r="C30" s="97">
        <f>SUM(C27:C29)</f>
        <v>349</v>
      </c>
      <c r="D30" s="98"/>
      <c r="E30" s="99">
        <f>SUM(E27:E29)</f>
        <v>48</v>
      </c>
    </row>
    <row r="31" spans="1:5" ht="13.5" thickTop="1" x14ac:dyDescent="0.25">
      <c r="A31" s="80" t="s">
        <v>348</v>
      </c>
      <c r="B31" s="83" t="s">
        <v>349</v>
      </c>
      <c r="C31" s="82">
        <v>297</v>
      </c>
      <c r="D31" s="83" t="s">
        <v>322</v>
      </c>
      <c r="E31" s="84">
        <v>24</v>
      </c>
    </row>
    <row r="32" spans="1:5" x14ac:dyDescent="0.25">
      <c r="A32" s="85"/>
      <c r="B32" s="88" t="s">
        <v>350</v>
      </c>
      <c r="C32" s="87">
        <v>64</v>
      </c>
      <c r="D32" s="88" t="s">
        <v>322</v>
      </c>
      <c r="E32" s="89">
        <v>24</v>
      </c>
    </row>
    <row r="33" spans="1:5" ht="20.5" customHeight="1" x14ac:dyDescent="0.25">
      <c r="A33" s="85"/>
      <c r="B33" s="88" t="s">
        <v>351</v>
      </c>
      <c r="C33" s="87">
        <v>11</v>
      </c>
      <c r="D33" s="88" t="s">
        <v>322</v>
      </c>
      <c r="E33" s="89">
        <v>24</v>
      </c>
    </row>
    <row r="34" spans="1:5" x14ac:dyDescent="0.25">
      <c r="A34" s="85"/>
      <c r="B34" s="88" t="s">
        <v>352</v>
      </c>
      <c r="C34" s="87">
        <v>16</v>
      </c>
      <c r="D34" s="88" t="s">
        <v>322</v>
      </c>
      <c r="E34" s="89">
        <v>24</v>
      </c>
    </row>
    <row r="35" spans="1:5" x14ac:dyDescent="0.25">
      <c r="A35" s="85"/>
      <c r="B35" s="88" t="s">
        <v>353</v>
      </c>
      <c r="C35" s="87">
        <v>101</v>
      </c>
      <c r="D35" s="88" t="s">
        <v>322</v>
      </c>
      <c r="E35" s="89">
        <v>24</v>
      </c>
    </row>
    <row r="36" spans="1:5" x14ac:dyDescent="0.25">
      <c r="A36" s="85"/>
      <c r="B36" s="86" t="s">
        <v>354</v>
      </c>
      <c r="C36" s="87">
        <v>64</v>
      </c>
      <c r="D36" s="88" t="s">
        <v>322</v>
      </c>
      <c r="E36" s="89">
        <v>24</v>
      </c>
    </row>
    <row r="37" spans="1:5" x14ac:dyDescent="0.25">
      <c r="A37" s="85"/>
      <c r="B37" s="88" t="s">
        <v>355</v>
      </c>
      <c r="C37" s="87">
        <v>24</v>
      </c>
      <c r="D37" s="88" t="s">
        <v>322</v>
      </c>
      <c r="E37" s="89">
        <v>12</v>
      </c>
    </row>
    <row r="38" spans="1:5" x14ac:dyDescent="0.25">
      <c r="A38" s="85"/>
      <c r="B38" s="86" t="s">
        <v>356</v>
      </c>
      <c r="C38" s="87">
        <v>1817</v>
      </c>
      <c r="D38" s="88" t="s">
        <v>322</v>
      </c>
      <c r="E38" s="89">
        <v>24</v>
      </c>
    </row>
    <row r="39" spans="1:5" x14ac:dyDescent="0.25">
      <c r="A39" s="85"/>
      <c r="B39" s="86" t="s">
        <v>357</v>
      </c>
      <c r="C39" s="87">
        <v>202</v>
      </c>
      <c r="D39" s="88" t="s">
        <v>322</v>
      </c>
      <c r="E39" s="89">
        <v>8</v>
      </c>
    </row>
    <row r="40" spans="1:5" ht="13.5" thickBot="1" x14ac:dyDescent="0.3">
      <c r="A40" s="90"/>
      <c r="B40" s="91" t="s">
        <v>358</v>
      </c>
      <c r="C40" s="92">
        <v>589</v>
      </c>
      <c r="D40" s="93" t="s">
        <v>322</v>
      </c>
      <c r="E40" s="94">
        <v>24</v>
      </c>
    </row>
    <row r="41" spans="1:5" ht="14" thickTop="1" thickBot="1" x14ac:dyDescent="0.3">
      <c r="A41" s="95"/>
      <c r="B41" s="96" t="s">
        <v>326</v>
      </c>
      <c r="C41" s="97">
        <f>SUM(C31:C40)</f>
        <v>3185</v>
      </c>
      <c r="D41" s="98"/>
      <c r="E41" s="99">
        <f>SUM(E31:E40)</f>
        <v>212</v>
      </c>
    </row>
    <row r="42" spans="1:5" ht="13.5" thickTop="1" x14ac:dyDescent="0.25">
      <c r="A42" s="80" t="s">
        <v>359</v>
      </c>
      <c r="B42" s="83" t="s">
        <v>360</v>
      </c>
      <c r="C42" s="82">
        <v>38</v>
      </c>
      <c r="D42" s="83" t="s">
        <v>322</v>
      </c>
      <c r="E42" s="84">
        <v>12</v>
      </c>
    </row>
    <row r="43" spans="1:5" x14ac:dyDescent="0.25">
      <c r="A43" s="85"/>
      <c r="B43" s="86" t="s">
        <v>361</v>
      </c>
      <c r="C43" s="87">
        <v>567</v>
      </c>
      <c r="D43" s="88" t="s">
        <v>322</v>
      </c>
      <c r="E43" s="89">
        <v>12</v>
      </c>
    </row>
    <row r="44" spans="1:5" x14ac:dyDescent="0.25">
      <c r="A44" s="85"/>
      <c r="B44" s="86" t="s">
        <v>362</v>
      </c>
      <c r="C44" s="87">
        <v>1015</v>
      </c>
      <c r="D44" s="88" t="s">
        <v>363</v>
      </c>
      <c r="E44" s="89">
        <v>12</v>
      </c>
    </row>
    <row r="45" spans="1:5" x14ac:dyDescent="0.25">
      <c r="A45" s="85"/>
      <c r="B45" s="86" t="s">
        <v>364</v>
      </c>
      <c r="C45" s="87">
        <v>49</v>
      </c>
      <c r="D45" s="88" t="s">
        <v>322</v>
      </c>
      <c r="E45" s="89">
        <v>12</v>
      </c>
    </row>
    <row r="46" spans="1:5" x14ac:dyDescent="0.25">
      <c r="A46" s="85"/>
      <c r="B46" s="86" t="s">
        <v>365</v>
      </c>
      <c r="C46" s="87">
        <v>667</v>
      </c>
      <c r="D46" s="88" t="s">
        <v>322</v>
      </c>
      <c r="E46" s="89">
        <v>12</v>
      </c>
    </row>
    <row r="47" spans="1:5" ht="13.5" thickBot="1" x14ac:dyDescent="0.3">
      <c r="A47" s="90"/>
      <c r="B47" s="91" t="s">
        <v>366</v>
      </c>
      <c r="C47" s="92">
        <v>50</v>
      </c>
      <c r="D47" s="93" t="s">
        <v>322</v>
      </c>
      <c r="E47" s="94">
        <v>8</v>
      </c>
    </row>
    <row r="48" spans="1:5" ht="14" thickTop="1" thickBot="1" x14ac:dyDescent="0.3">
      <c r="A48" s="95"/>
      <c r="B48" s="96" t="s">
        <v>326</v>
      </c>
      <c r="C48" s="97">
        <f>SUM(C42:C47)</f>
        <v>2386</v>
      </c>
      <c r="D48" s="98"/>
      <c r="E48" s="99">
        <f>SUM(E42:E47)</f>
        <v>68</v>
      </c>
    </row>
    <row r="49" spans="1:5" ht="13.5" thickTop="1" x14ac:dyDescent="0.25">
      <c r="A49" s="80" t="s">
        <v>367</v>
      </c>
      <c r="B49" s="81" t="s">
        <v>368</v>
      </c>
      <c r="C49" s="82">
        <v>16</v>
      </c>
      <c r="D49" s="83" t="s">
        <v>322</v>
      </c>
      <c r="E49" s="84">
        <v>8</v>
      </c>
    </row>
    <row r="50" spans="1:5" x14ac:dyDescent="0.25">
      <c r="A50" s="85"/>
      <c r="B50" s="86" t="s">
        <v>369</v>
      </c>
      <c r="C50" s="87">
        <v>355</v>
      </c>
      <c r="D50" s="88" t="s">
        <v>322</v>
      </c>
      <c r="E50" s="89">
        <v>24</v>
      </c>
    </row>
    <row r="51" spans="1:5" x14ac:dyDescent="0.25">
      <c r="A51" s="85"/>
      <c r="B51" s="86" t="s">
        <v>370</v>
      </c>
      <c r="C51" s="87">
        <v>224</v>
      </c>
      <c r="D51" s="88" t="s">
        <v>322</v>
      </c>
      <c r="E51" s="89">
        <v>12</v>
      </c>
    </row>
    <row r="52" spans="1:5" x14ac:dyDescent="0.25">
      <c r="A52" s="85"/>
      <c r="B52" s="86" t="s">
        <v>371</v>
      </c>
      <c r="C52" s="87">
        <v>195</v>
      </c>
      <c r="D52" s="88" t="s">
        <v>322</v>
      </c>
      <c r="E52" s="89">
        <v>12</v>
      </c>
    </row>
    <row r="53" spans="1:5" x14ac:dyDescent="0.25">
      <c r="A53" s="85"/>
      <c r="B53" s="86" t="s">
        <v>372</v>
      </c>
      <c r="C53" s="87">
        <v>170</v>
      </c>
      <c r="D53" s="88" t="s">
        <v>322</v>
      </c>
      <c r="E53" s="89">
        <v>12</v>
      </c>
    </row>
    <row r="54" spans="1:5" x14ac:dyDescent="0.25">
      <c r="A54" s="85"/>
      <c r="B54" s="86" t="s">
        <v>373</v>
      </c>
      <c r="C54" s="87">
        <v>625</v>
      </c>
      <c r="D54" s="88" t="s">
        <v>322</v>
      </c>
      <c r="E54" s="89">
        <v>8</v>
      </c>
    </row>
    <row r="55" spans="1:5" x14ac:dyDescent="0.25">
      <c r="A55" s="85"/>
      <c r="B55" s="86" t="s">
        <v>374</v>
      </c>
      <c r="C55" s="87">
        <v>66</v>
      </c>
      <c r="D55" s="88" t="s">
        <v>322</v>
      </c>
      <c r="E55" s="89">
        <v>24</v>
      </c>
    </row>
    <row r="56" spans="1:5" x14ac:dyDescent="0.25">
      <c r="A56" s="85"/>
      <c r="B56" s="86" t="s">
        <v>375</v>
      </c>
      <c r="C56" s="87">
        <v>628</v>
      </c>
      <c r="D56" s="88" t="s">
        <v>322</v>
      </c>
      <c r="E56" s="89">
        <v>24</v>
      </c>
    </row>
    <row r="57" spans="1:5" x14ac:dyDescent="0.25">
      <c r="A57" s="85"/>
      <c r="B57" s="86" t="s">
        <v>376</v>
      </c>
      <c r="C57" s="87">
        <v>8</v>
      </c>
      <c r="D57" s="88" t="s">
        <v>322</v>
      </c>
      <c r="E57" s="89">
        <v>24</v>
      </c>
    </row>
    <row r="58" spans="1:5" x14ac:dyDescent="0.25">
      <c r="A58" s="85"/>
      <c r="B58" s="86" t="s">
        <v>377</v>
      </c>
      <c r="C58" s="87">
        <v>17</v>
      </c>
      <c r="D58" s="88" t="s">
        <v>322</v>
      </c>
      <c r="E58" s="89">
        <v>12</v>
      </c>
    </row>
    <row r="59" spans="1:5" ht="13.5" thickBot="1" x14ac:dyDescent="0.3">
      <c r="A59" s="90"/>
      <c r="B59" s="91" t="s">
        <v>378</v>
      </c>
      <c r="C59" s="92">
        <v>428</v>
      </c>
      <c r="D59" s="93" t="s">
        <v>322</v>
      </c>
      <c r="E59" s="94">
        <v>24</v>
      </c>
    </row>
    <row r="60" spans="1:5" ht="14" thickTop="1" thickBot="1" x14ac:dyDescent="0.3">
      <c r="A60" s="95"/>
      <c r="B60" s="96" t="s">
        <v>326</v>
      </c>
      <c r="C60" s="97">
        <f>SUM(C49:C59)</f>
        <v>2732</v>
      </c>
      <c r="D60" s="98"/>
      <c r="E60" s="99">
        <f>SUM(E49:E59)</f>
        <v>184</v>
      </c>
    </row>
    <row r="61" spans="1:5" ht="13.5" thickTop="1" x14ac:dyDescent="0.25">
      <c r="A61" s="80" t="s">
        <v>379</v>
      </c>
      <c r="B61" s="81" t="s">
        <v>380</v>
      </c>
      <c r="C61" s="82">
        <v>3217</v>
      </c>
      <c r="D61" s="83" t="s">
        <v>381</v>
      </c>
      <c r="E61" s="84">
        <v>1</v>
      </c>
    </row>
    <row r="62" spans="1:5" x14ac:dyDescent="0.25">
      <c r="A62" s="85"/>
      <c r="B62" s="86" t="s">
        <v>382</v>
      </c>
      <c r="C62" s="87">
        <v>26</v>
      </c>
      <c r="D62" s="88" t="s">
        <v>381</v>
      </c>
      <c r="E62" s="89">
        <v>1</v>
      </c>
    </row>
    <row r="63" spans="1:5" ht="13.5" thickBot="1" x14ac:dyDescent="0.3">
      <c r="A63" s="90"/>
      <c r="B63" s="91" t="s">
        <v>383</v>
      </c>
      <c r="C63" s="92">
        <v>266</v>
      </c>
      <c r="D63" s="93" t="s">
        <v>381</v>
      </c>
      <c r="E63" s="94">
        <v>1</v>
      </c>
    </row>
    <row r="64" spans="1:5" ht="14" thickTop="1" thickBot="1" x14ac:dyDescent="0.3">
      <c r="A64" s="95"/>
      <c r="B64" s="96" t="s">
        <v>326</v>
      </c>
      <c r="C64" s="97">
        <f>SUM(C61:C63)</f>
        <v>3509</v>
      </c>
      <c r="D64" s="98"/>
      <c r="E64" s="99">
        <f>SUM(E61:E63)</f>
        <v>3</v>
      </c>
    </row>
    <row r="65" spans="1:5" ht="13.5" thickTop="1" x14ac:dyDescent="0.25">
      <c r="A65" s="108"/>
      <c r="B65" s="109" t="s">
        <v>384</v>
      </c>
      <c r="C65" s="113">
        <v>658</v>
      </c>
      <c r="D65" s="114"/>
      <c r="E65" s="115">
        <v>1</v>
      </c>
    </row>
    <row r="66" spans="1:5" x14ac:dyDescent="0.25">
      <c r="A66" s="80"/>
      <c r="B66" s="110" t="s">
        <v>385</v>
      </c>
      <c r="C66" s="116">
        <v>25688</v>
      </c>
      <c r="D66" s="83"/>
      <c r="E66" s="117">
        <v>1</v>
      </c>
    </row>
    <row r="67" spans="1:5" x14ac:dyDescent="0.25">
      <c r="A67" s="80"/>
      <c r="B67" s="110" t="s">
        <v>386</v>
      </c>
      <c r="C67" s="116">
        <v>340</v>
      </c>
      <c r="D67" s="83"/>
      <c r="E67" s="117">
        <v>1</v>
      </c>
    </row>
    <row r="68" spans="1:5" x14ac:dyDescent="0.25">
      <c r="A68" s="80"/>
      <c r="B68" s="110" t="s">
        <v>387</v>
      </c>
      <c r="C68" s="116">
        <v>2004</v>
      </c>
      <c r="D68" s="83"/>
      <c r="E68" s="117">
        <v>1</v>
      </c>
    </row>
    <row r="69" spans="1:5" x14ac:dyDescent="0.25">
      <c r="A69" s="80"/>
      <c r="B69" s="110" t="s">
        <v>388</v>
      </c>
      <c r="C69" s="116">
        <v>737</v>
      </c>
      <c r="D69" s="83"/>
      <c r="E69" s="117">
        <v>1</v>
      </c>
    </row>
    <row r="70" spans="1:5" x14ac:dyDescent="0.25">
      <c r="A70" s="80"/>
      <c r="B70" s="110" t="s">
        <v>389</v>
      </c>
      <c r="C70" s="116">
        <v>178</v>
      </c>
      <c r="D70" s="83"/>
      <c r="E70" s="117">
        <v>1</v>
      </c>
    </row>
    <row r="71" spans="1:5" x14ac:dyDescent="0.25">
      <c r="A71" s="80"/>
      <c r="B71" s="110" t="s">
        <v>390</v>
      </c>
      <c r="C71" s="116">
        <v>2231</v>
      </c>
      <c r="D71" s="83"/>
      <c r="E71" s="117">
        <v>1</v>
      </c>
    </row>
    <row r="72" spans="1:5" x14ac:dyDescent="0.25">
      <c r="A72" s="80"/>
      <c r="B72" s="110" t="s">
        <v>391</v>
      </c>
      <c r="C72" s="116">
        <v>86</v>
      </c>
      <c r="D72" s="83"/>
      <c r="E72" s="117">
        <v>1</v>
      </c>
    </row>
    <row r="73" spans="1:5" x14ac:dyDescent="0.25">
      <c r="A73" s="80"/>
      <c r="B73" s="110" t="s">
        <v>392</v>
      </c>
      <c r="C73" s="116">
        <v>18</v>
      </c>
      <c r="D73" s="83"/>
      <c r="E73" s="117">
        <v>1</v>
      </c>
    </row>
    <row r="74" spans="1:5" x14ac:dyDescent="0.25">
      <c r="A74" s="80"/>
      <c r="B74" s="110" t="s">
        <v>393</v>
      </c>
      <c r="C74" s="116">
        <v>1313</v>
      </c>
      <c r="D74" s="83"/>
      <c r="E74" s="117">
        <v>1</v>
      </c>
    </row>
    <row r="75" spans="1:5" ht="13.5" thickBot="1" x14ac:dyDescent="0.3">
      <c r="A75" s="80"/>
      <c r="B75" s="110" t="s">
        <v>394</v>
      </c>
      <c r="C75" s="116">
        <v>16</v>
      </c>
      <c r="D75" s="83"/>
      <c r="E75" s="117">
        <v>1</v>
      </c>
    </row>
    <row r="76" spans="1:5" ht="14" thickTop="1" thickBot="1" x14ac:dyDescent="0.3">
      <c r="A76" s="95"/>
      <c r="B76" s="96" t="s">
        <v>326</v>
      </c>
      <c r="C76" s="97">
        <f>SUM(C65:C75)</f>
        <v>33269</v>
      </c>
      <c r="D76" s="98"/>
      <c r="E76" s="99">
        <f>SUM(E65:E75)</f>
        <v>11</v>
      </c>
    </row>
    <row r="77" spans="1:5" ht="13.5" thickTop="1" x14ac:dyDescent="0.25">
      <c r="A77" s="80"/>
      <c r="B77" s="110" t="s">
        <v>395</v>
      </c>
      <c r="C77" s="116"/>
      <c r="D77" s="83"/>
      <c r="E77" s="117"/>
    </row>
    <row r="78" spans="1:5" x14ac:dyDescent="0.25">
      <c r="A78" s="80"/>
      <c r="B78" s="112" t="s">
        <v>396</v>
      </c>
      <c r="C78" s="116">
        <v>170</v>
      </c>
      <c r="D78" s="83"/>
      <c r="E78" s="117"/>
    </row>
    <row r="79" spans="1:5" x14ac:dyDescent="0.25">
      <c r="A79" s="80"/>
      <c r="B79" s="112" t="s">
        <v>397</v>
      </c>
      <c r="C79" s="116">
        <v>172</v>
      </c>
      <c r="D79" s="83"/>
      <c r="E79" s="117"/>
    </row>
    <row r="80" spans="1:5" x14ac:dyDescent="0.25">
      <c r="A80" s="80"/>
      <c r="B80" s="112" t="s">
        <v>398</v>
      </c>
      <c r="C80" s="116">
        <v>240</v>
      </c>
      <c r="D80" s="83"/>
      <c r="E80" s="117"/>
    </row>
    <row r="81" spans="1:5" ht="13.5" thickBot="1" x14ac:dyDescent="0.3">
      <c r="A81" s="85"/>
      <c r="B81" s="112" t="s">
        <v>399</v>
      </c>
      <c r="C81" s="118">
        <v>17</v>
      </c>
      <c r="D81" s="88"/>
      <c r="E81" s="119"/>
    </row>
    <row r="82" spans="1:5" ht="14" thickTop="1" thickBot="1" x14ac:dyDescent="0.3">
      <c r="A82" s="95"/>
      <c r="B82" s="96" t="s">
        <v>326</v>
      </c>
      <c r="C82" s="97">
        <f>SUM(C78:C81)</f>
        <v>599</v>
      </c>
      <c r="D82" s="98"/>
      <c r="E82" s="99">
        <v>0</v>
      </c>
    </row>
    <row r="83" spans="1:5" ht="14" thickTop="1" thickBot="1" x14ac:dyDescent="0.3">
      <c r="A83" s="101"/>
      <c r="B83" s="111"/>
      <c r="C83" s="103"/>
      <c r="D83" s="104"/>
      <c r="E83" s="105"/>
    </row>
    <row r="84" spans="1:5" ht="14" thickTop="1" thickBot="1" x14ac:dyDescent="0.3">
      <c r="A84" s="101"/>
      <c r="B84" s="102" t="s">
        <v>156</v>
      </c>
      <c r="C84" s="103">
        <f>C9+C21+C26+C30+C41+C48+C60+C64+C76+C82</f>
        <v>48530</v>
      </c>
      <c r="D84" s="104"/>
      <c r="E84" s="105">
        <f>E9+E21+E26+E30+E41+E48+E60+E64+E76+E82</f>
        <v>877</v>
      </c>
    </row>
    <row r="85" spans="1:5" ht="13.5" thickTop="1" x14ac:dyDescent="0.25"/>
    <row r="86" spans="1:5" ht="13.5" thickBot="1" x14ac:dyDescent="0.3"/>
    <row r="87" spans="1:5" ht="16" thickTop="1" x14ac:dyDescent="0.25">
      <c r="A87" s="121" t="s">
        <v>400</v>
      </c>
      <c r="B87" s="122"/>
      <c r="C87" s="123"/>
      <c r="D87" s="124"/>
    </row>
    <row r="88" spans="1:5" x14ac:dyDescent="0.25">
      <c r="A88" s="85"/>
      <c r="B88" s="120" t="s">
        <v>401</v>
      </c>
      <c r="C88" s="87"/>
      <c r="D88" s="125" t="s">
        <v>402</v>
      </c>
    </row>
    <row r="89" spans="1:5" x14ac:dyDescent="0.25">
      <c r="A89" s="85"/>
      <c r="B89" s="86" t="s">
        <v>403</v>
      </c>
      <c r="C89" s="87"/>
      <c r="D89" s="126">
        <v>65</v>
      </c>
    </row>
    <row r="90" spans="1:5" x14ac:dyDescent="0.25">
      <c r="A90" s="85"/>
      <c r="B90" s="86" t="s">
        <v>404</v>
      </c>
      <c r="C90" s="87"/>
      <c r="D90" s="126">
        <v>54</v>
      </c>
    </row>
    <row r="91" spans="1:5" x14ac:dyDescent="0.25">
      <c r="A91" s="85"/>
      <c r="B91" s="86" t="s">
        <v>405</v>
      </c>
      <c r="C91" s="87"/>
      <c r="D91" s="126">
        <v>38</v>
      </c>
    </row>
    <row r="92" spans="1:5" x14ac:dyDescent="0.25">
      <c r="A92" s="85"/>
      <c r="B92" s="86" t="s">
        <v>406</v>
      </c>
      <c r="C92" s="87"/>
      <c r="D92" s="126">
        <v>37</v>
      </c>
    </row>
    <row r="93" spans="1:5" x14ac:dyDescent="0.25">
      <c r="A93" s="85"/>
      <c r="B93" s="86" t="s">
        <v>407</v>
      </c>
      <c r="C93" s="87"/>
      <c r="D93" s="126">
        <v>35</v>
      </c>
    </row>
    <row r="94" spans="1:5" x14ac:dyDescent="0.25">
      <c r="A94" s="85"/>
      <c r="B94" s="86" t="s">
        <v>408</v>
      </c>
      <c r="C94" s="87"/>
      <c r="D94" s="126">
        <v>33</v>
      </c>
    </row>
    <row r="95" spans="1:5" x14ac:dyDescent="0.25">
      <c r="A95" s="85"/>
      <c r="B95" s="86" t="s">
        <v>409</v>
      </c>
      <c r="C95" s="87"/>
      <c r="D95" s="126">
        <v>33</v>
      </c>
    </row>
    <row r="96" spans="1:5" x14ac:dyDescent="0.25">
      <c r="A96" s="85"/>
      <c r="B96" s="86" t="s">
        <v>410</v>
      </c>
      <c r="C96" s="87"/>
      <c r="D96" s="126">
        <v>32</v>
      </c>
    </row>
    <row r="97" spans="1:4" x14ac:dyDescent="0.25">
      <c r="A97" s="85"/>
      <c r="B97" s="86" t="s">
        <v>411</v>
      </c>
      <c r="C97" s="87"/>
      <c r="D97" s="126">
        <v>32</v>
      </c>
    </row>
    <row r="98" spans="1:4" x14ac:dyDescent="0.25">
      <c r="A98" s="85"/>
      <c r="B98" s="86" t="s">
        <v>412</v>
      </c>
      <c r="C98" s="87"/>
      <c r="D98" s="126">
        <v>27</v>
      </c>
    </row>
    <row r="99" spans="1:4" x14ac:dyDescent="0.25">
      <c r="A99" s="85"/>
      <c r="B99" s="86" t="s">
        <v>413</v>
      </c>
      <c r="C99" s="87"/>
      <c r="D99" s="126">
        <v>20</v>
      </c>
    </row>
    <row r="100" spans="1:4" x14ac:dyDescent="0.25">
      <c r="A100" s="85"/>
      <c r="B100" s="86" t="s">
        <v>414</v>
      </c>
      <c r="C100" s="87"/>
      <c r="D100" s="126">
        <v>19</v>
      </c>
    </row>
    <row r="101" spans="1:4" x14ac:dyDescent="0.25">
      <c r="A101" s="85"/>
      <c r="B101" s="86" t="s">
        <v>415</v>
      </c>
      <c r="C101" s="87"/>
      <c r="D101" s="126">
        <v>18</v>
      </c>
    </row>
    <row r="102" spans="1:4" x14ac:dyDescent="0.25">
      <c r="A102" s="85"/>
      <c r="B102" s="86" t="s">
        <v>416</v>
      </c>
      <c r="C102" s="87"/>
      <c r="D102" s="126">
        <v>18</v>
      </c>
    </row>
    <row r="103" spans="1:4" x14ac:dyDescent="0.25">
      <c r="A103" s="85"/>
      <c r="B103" s="86" t="s">
        <v>417</v>
      </c>
      <c r="C103" s="87"/>
      <c r="D103" s="126">
        <v>18</v>
      </c>
    </row>
    <row r="104" spans="1:4" x14ac:dyDescent="0.25">
      <c r="A104" s="85"/>
      <c r="B104" s="86" t="s">
        <v>418</v>
      </c>
      <c r="C104" s="87"/>
      <c r="D104" s="126">
        <v>17</v>
      </c>
    </row>
    <row r="105" spans="1:4" x14ac:dyDescent="0.25">
      <c r="A105" s="85"/>
      <c r="B105" s="86" t="s">
        <v>419</v>
      </c>
      <c r="C105" s="87"/>
      <c r="D105" s="126">
        <v>16</v>
      </c>
    </row>
    <row r="106" spans="1:4" x14ac:dyDescent="0.25">
      <c r="A106" s="85"/>
      <c r="B106" s="86" t="s">
        <v>420</v>
      </c>
      <c r="C106" s="87"/>
      <c r="D106" s="126">
        <v>16</v>
      </c>
    </row>
    <row r="107" spans="1:4" x14ac:dyDescent="0.25">
      <c r="A107" s="85"/>
      <c r="B107" s="86" t="s">
        <v>421</v>
      </c>
      <c r="C107" s="87"/>
      <c r="D107" s="126">
        <v>16</v>
      </c>
    </row>
    <row r="108" spans="1:4" x14ac:dyDescent="0.25">
      <c r="A108" s="85"/>
      <c r="B108" s="86" t="s">
        <v>422</v>
      </c>
      <c r="C108" s="87"/>
      <c r="D108" s="126">
        <v>14</v>
      </c>
    </row>
    <row r="109" spans="1:4" x14ac:dyDescent="0.25">
      <c r="A109" s="85"/>
      <c r="B109" s="86" t="s">
        <v>423</v>
      </c>
      <c r="C109" s="87"/>
      <c r="D109" s="126">
        <v>14</v>
      </c>
    </row>
    <row r="110" spans="1:4" x14ac:dyDescent="0.25">
      <c r="A110" s="85"/>
      <c r="B110" s="86" t="s">
        <v>424</v>
      </c>
      <c r="C110" s="87"/>
      <c r="D110" s="126">
        <v>13</v>
      </c>
    </row>
    <row r="111" spans="1:4" ht="13.5" customHeight="1" x14ac:dyDescent="0.25">
      <c r="A111" s="85"/>
      <c r="B111" s="86" t="s">
        <v>425</v>
      </c>
      <c r="C111" s="87"/>
      <c r="D111" s="126">
        <v>12</v>
      </c>
    </row>
    <row r="112" spans="1:4" x14ac:dyDescent="0.25">
      <c r="A112" s="85"/>
      <c r="B112" s="86" t="s">
        <v>426</v>
      </c>
      <c r="C112" s="87"/>
      <c r="D112" s="126">
        <v>11</v>
      </c>
    </row>
    <row r="113" spans="1:4" ht="13.5" customHeight="1" x14ac:dyDescent="0.25">
      <c r="A113" s="85"/>
      <c r="B113" s="86" t="s">
        <v>427</v>
      </c>
      <c r="C113" s="87"/>
      <c r="D113" s="126">
        <v>11</v>
      </c>
    </row>
    <row r="114" spans="1:4" x14ac:dyDescent="0.25">
      <c r="A114" s="85"/>
      <c r="B114" s="86" t="s">
        <v>428</v>
      </c>
      <c r="C114" s="87"/>
      <c r="D114" s="126">
        <v>10</v>
      </c>
    </row>
    <row r="115" spans="1:4" x14ac:dyDescent="0.25">
      <c r="A115" s="85"/>
      <c r="B115" s="86" t="s">
        <v>429</v>
      </c>
      <c r="C115" s="87"/>
      <c r="D115" s="126">
        <v>10</v>
      </c>
    </row>
    <row r="116" spans="1:4" x14ac:dyDescent="0.25">
      <c r="A116" s="85"/>
      <c r="B116" s="86" t="s">
        <v>430</v>
      </c>
      <c r="C116" s="87"/>
      <c r="D116" s="126">
        <v>10</v>
      </c>
    </row>
    <row r="117" spans="1:4" x14ac:dyDescent="0.25">
      <c r="A117" s="85"/>
      <c r="B117" s="86" t="s">
        <v>431</v>
      </c>
      <c r="C117" s="87"/>
      <c r="D117" s="126">
        <v>9</v>
      </c>
    </row>
    <row r="118" spans="1:4" x14ac:dyDescent="0.25">
      <c r="A118" s="85"/>
      <c r="B118" s="86" t="s">
        <v>432</v>
      </c>
      <c r="C118" s="87"/>
      <c r="D118" s="126">
        <v>9</v>
      </c>
    </row>
    <row r="119" spans="1:4" x14ac:dyDescent="0.25">
      <c r="A119" s="85"/>
      <c r="B119" s="86" t="s">
        <v>433</v>
      </c>
      <c r="C119" s="87"/>
      <c r="D119" s="126">
        <v>7</v>
      </c>
    </row>
    <row r="120" spans="1:4" x14ac:dyDescent="0.25">
      <c r="A120" s="85"/>
      <c r="B120" s="86" t="s">
        <v>434</v>
      </c>
      <c r="C120" s="87"/>
      <c r="D120" s="126">
        <v>7</v>
      </c>
    </row>
    <row r="121" spans="1:4" x14ac:dyDescent="0.25">
      <c r="A121" s="85"/>
      <c r="B121" s="86" t="s">
        <v>435</v>
      </c>
      <c r="C121" s="87"/>
      <c r="D121" s="126">
        <v>7</v>
      </c>
    </row>
    <row r="122" spans="1:4" x14ac:dyDescent="0.25">
      <c r="A122" s="85"/>
      <c r="B122" s="86" t="s">
        <v>436</v>
      </c>
      <c r="C122" s="87"/>
      <c r="D122" s="126">
        <v>6</v>
      </c>
    </row>
    <row r="123" spans="1:4" x14ac:dyDescent="0.25">
      <c r="A123" s="85"/>
      <c r="B123" s="86" t="s">
        <v>437</v>
      </c>
      <c r="C123" s="87"/>
      <c r="D123" s="126">
        <v>6</v>
      </c>
    </row>
    <row r="124" spans="1:4" x14ac:dyDescent="0.25">
      <c r="A124" s="85"/>
      <c r="B124" s="86" t="s">
        <v>438</v>
      </c>
      <c r="C124" s="87"/>
      <c r="D124" s="126">
        <v>5</v>
      </c>
    </row>
    <row r="125" spans="1:4" x14ac:dyDescent="0.25">
      <c r="A125" s="85"/>
      <c r="B125" s="86" t="s">
        <v>439</v>
      </c>
      <c r="C125" s="87"/>
      <c r="D125" s="126">
        <v>4</v>
      </c>
    </row>
    <row r="126" spans="1:4" x14ac:dyDescent="0.25">
      <c r="A126" s="85"/>
      <c r="B126" s="86" t="s">
        <v>440</v>
      </c>
      <c r="C126" s="87"/>
      <c r="D126" s="126">
        <v>4</v>
      </c>
    </row>
    <row r="127" spans="1:4" x14ac:dyDescent="0.25">
      <c r="A127" s="85"/>
      <c r="B127" s="86" t="s">
        <v>441</v>
      </c>
      <c r="C127" s="87"/>
      <c r="D127" s="126">
        <v>3</v>
      </c>
    </row>
    <row r="128" spans="1:4" x14ac:dyDescent="0.25">
      <c r="A128" s="85"/>
      <c r="B128" s="86" t="s">
        <v>442</v>
      </c>
      <c r="C128" s="87"/>
      <c r="D128" s="126">
        <v>3</v>
      </c>
    </row>
    <row r="129" spans="1:4" x14ac:dyDescent="0.25">
      <c r="A129" s="85"/>
      <c r="B129" s="86" t="s">
        <v>443</v>
      </c>
      <c r="C129" s="87"/>
      <c r="D129" s="126">
        <v>3</v>
      </c>
    </row>
    <row r="130" spans="1:4" x14ac:dyDescent="0.25">
      <c r="A130" s="85"/>
      <c r="B130" s="86" t="s">
        <v>444</v>
      </c>
      <c r="C130" s="87"/>
      <c r="D130" s="126">
        <v>1</v>
      </c>
    </row>
    <row r="131" spans="1:4" x14ac:dyDescent="0.25">
      <c r="A131" s="85"/>
      <c r="B131" s="86" t="s">
        <v>445</v>
      </c>
      <c r="C131" s="87"/>
      <c r="D131" s="126">
        <v>1</v>
      </c>
    </row>
    <row r="132" spans="1:4" ht="13.5" thickBot="1" x14ac:dyDescent="0.3">
      <c r="A132" s="90"/>
      <c r="B132" s="91" t="s">
        <v>446</v>
      </c>
      <c r="C132" s="92"/>
      <c r="D132" s="127">
        <v>0</v>
      </c>
    </row>
    <row r="133" spans="1:4" ht="14" thickTop="1" thickBot="1" x14ac:dyDescent="0.3">
      <c r="A133" s="95"/>
      <c r="B133" s="96" t="s">
        <v>156</v>
      </c>
      <c r="C133" s="128"/>
      <c r="D133" s="129">
        <f>SUM(D89:D132)</f>
        <v>724</v>
      </c>
    </row>
    <row r="134" spans="1:4" ht="13.5" thickTop="1" x14ac:dyDescent="0.25"/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UMA</vt:lpstr>
      <vt:lpstr>UMF</vt:lpstr>
      <vt:lpstr>UMFK</vt:lpstr>
      <vt:lpstr>UMM</vt:lpstr>
      <vt:lpstr>UMPI</vt:lpstr>
      <vt:lpstr>USM</vt:lpstr>
      <vt:lpstr>USM National Distributors</vt:lpstr>
      <vt:lpstr>UMAINE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CROSS MEASURES-Profitability-P5 [CM_009]</dc:title>
  <dc:creator>Crystal Decisions</dc:creator>
  <dc:description>Powered by Crystal</dc:description>
  <cp:lastModifiedBy>Robin Cyr</cp:lastModifiedBy>
  <dcterms:created xsi:type="dcterms:W3CDTF">2019-03-20T18:13:27Z</dcterms:created>
  <dcterms:modified xsi:type="dcterms:W3CDTF">2019-09-05T20:14:46Z</dcterms:modified>
</cp:coreProperties>
</file>