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2019-033-RFB-IT-CISCO Solutions\03-RFxPost\"/>
    </mc:Choice>
  </mc:AlternateContent>
  <bookViews>
    <workbookView xWindow="0" yWindow="0" windowWidth="28800" windowHeight="12450"/>
  </bookViews>
  <sheets>
    <sheet name="Table 1" sheetId="1" r:id="rId1"/>
    <sheet name="Table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5" i="2" l="1"/>
  <c r="H4" i="2"/>
  <c r="H3" i="2"/>
  <c r="H2" i="2"/>
  <c r="H6" i="2" s="1"/>
  <c r="H8" i="2" s="1"/>
  <c r="H59" i="1" l="1"/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<sst xmlns="http://schemas.openxmlformats.org/spreadsheetml/2006/main" count="151" uniqueCount="137">
  <si>
    <t>EA-UC17-SUITE-K9</t>
  </si>
  <si>
    <t>Collab ELA - Unified Communications - FY17</t>
  </si>
  <si>
    <t>EA SW SUPPORT BASIC Collab ELA - Unified Communications - F</t>
  </si>
  <si>
    <t>CON-ELSU-EAUC17SK</t>
  </si>
  <si>
    <t>UCILYNC-EA-K9-RTU</t>
  </si>
  <si>
    <t>CUCILYNC RTU for EA</t>
  </si>
  <si>
    <t>EA-CME-SRST-EH-RTU</t>
  </si>
  <si>
    <t>CME and SRST EA Phone License RTU</t>
  </si>
  <si>
    <t>LIC-EXP-AN-EA</t>
  </si>
  <si>
    <t>Enable Advanced Networking Option</t>
  </si>
  <si>
    <t>SW-EXP-8.X-EA-K9</t>
  </si>
  <si>
    <t>Software Image for Expressway with Encryption, Version X8</t>
  </si>
  <si>
    <t>ELA2-COL-UC17-MIG</t>
  </si>
  <si>
    <t>ELA 2 UC Applications Migration User</t>
  </si>
  <si>
    <t>CON-ELSU-ELA2C7MI</t>
  </si>
  <si>
    <t>EA SW SUPPORT BASIC ELA 2 UC Applicatio</t>
  </si>
  <si>
    <t>LIC-EXP-ROOM-EA</t>
  </si>
  <si>
    <t>Expressway Room Registration License</t>
  </si>
  <si>
    <t>LIC-EA-PSPA-ENH-11</t>
  </si>
  <si>
    <t>Collab ELA - 11.x Enhanced for a non-Knowledge Worker</t>
  </si>
  <si>
    <t>JAB-DSK-EA-K9-RTU</t>
  </si>
  <si>
    <t>JAB8 UCM Right to Use Certificate for EA</t>
  </si>
  <si>
    <t>LIC-EXP-SERIES-EA</t>
  </si>
  <si>
    <t>Enable Expressway Series Feature Set</t>
  </si>
  <si>
    <t>UCM-11X-EA-PRO</t>
  </si>
  <si>
    <t>UC Manager 11.x EA User License</t>
  </si>
  <si>
    <t>LIC-EXP-E-EA</t>
  </si>
  <si>
    <t>Enable Expressway-E Feature Set</t>
  </si>
  <si>
    <t>ELA2-COL-UC17-USR</t>
  </si>
  <si>
    <t>ELA 2 UC Applications User</t>
  </si>
  <si>
    <t>CON-ELSU-ELOLUC17</t>
  </si>
  <si>
    <t>EA SW SUPPORT BASIC ELA 2 UC Application</t>
  </si>
  <si>
    <t>EA-VERS-11.X</t>
  </si>
  <si>
    <t>EA Version 11.x</t>
  </si>
  <si>
    <t>JABBER-SDK-EA</t>
  </si>
  <si>
    <t>Jabber SDK Client License for EA</t>
  </si>
  <si>
    <t>ER-11X-EA-USR</t>
  </si>
  <si>
    <t>ER 11.x 911 for EA - User License</t>
  </si>
  <si>
    <t>JAB-ADR-LIC-EA</t>
  </si>
  <si>
    <t>Jabber Voice for Android Client for EA</t>
  </si>
  <si>
    <t>EA-UC17-KW-COUNT2</t>
  </si>
  <si>
    <t>Total Knowledge Worker Count for UC Suite</t>
  </si>
  <si>
    <t>EA-VM-UCE-PORT</t>
  </si>
  <si>
    <t>Unity Express for Voicemail Port EA - User License</t>
  </si>
  <si>
    <t>CUAC-11X-STD-EA</t>
  </si>
  <si>
    <t>Cisco Unified Attendant Console Standard 11.x - Collab ELA</t>
  </si>
  <si>
    <t>LIC-SW-EXP-EA-K9</t>
  </si>
  <si>
    <t>License Key Software Encrypted</t>
  </si>
  <si>
    <t>VXME-EA-USR</t>
  </si>
  <si>
    <t>Cisco VXME Users</t>
  </si>
  <si>
    <t>LIC-EXP-GW-EA</t>
  </si>
  <si>
    <t>Enable GW Feature (H323-SIP)</t>
  </si>
  <si>
    <t>Jabber Guest Session License for EA</t>
  </si>
  <si>
    <t>JABBER-GUEST-EA</t>
  </si>
  <si>
    <t>VOIP-ADR-EA-RTU</t>
  </si>
  <si>
    <t>Jabber Voice for Android Client RTU for EA</t>
  </si>
  <si>
    <t>JABBER-TABLET-EA</t>
  </si>
  <si>
    <t>Jabber for iPad and Android Tablet for EA</t>
  </si>
  <si>
    <t>IPC8-CLIENT-EA</t>
  </si>
  <si>
    <t>IP Communication 8.x Client License</t>
  </si>
  <si>
    <t>JAB-SDK-EA-K9-RTU</t>
  </si>
  <si>
    <t>Jabber SDK RTU for EA</t>
  </si>
  <si>
    <t>LIC-EA-PLM-ENC-K9</t>
  </si>
  <si>
    <t>UCM and Unity Connection Encryption License</t>
  </si>
  <si>
    <t>CUCILYNC-CLNT-EA</t>
  </si>
  <si>
    <t>CUCILYNC Client License</t>
  </si>
  <si>
    <t>EA-VM-UCE-MB</t>
  </si>
  <si>
    <t>Unity Express for Voicemail Mailbox EA - User License</t>
  </si>
  <si>
    <t>JABBER-TAB-EA-RTU</t>
  </si>
  <si>
    <t>Jabber for Tablet Right to Use for EA</t>
  </si>
  <si>
    <t>VOIP-IPH-EA-RTU</t>
  </si>
  <si>
    <t>Jabber Voice for iPhone Client RTU for EA</t>
  </si>
  <si>
    <t>LIC-EXP-DSK-EA</t>
  </si>
  <si>
    <t>JABBER-GUEST-EA-K9</t>
  </si>
  <si>
    <t>Jabber Guest Right to Use</t>
  </si>
  <si>
    <t>CME-SRST-EA-RTU</t>
  </si>
  <si>
    <t>CME Phone and CME/SRST Seat RTU for EA</t>
  </si>
  <si>
    <t>Jabber for Desktop for PC and Mac for EA</t>
  </si>
  <si>
    <t>JABBER-DESKTOP-EA</t>
  </si>
  <si>
    <t>Expressway Deskphone Endpoint Registration License</t>
  </si>
  <si>
    <t>ELA 2 UC Applications Install Base Migration User</t>
  </si>
  <si>
    <t>ELA2-COL-UC17-IBMG</t>
  </si>
  <si>
    <t>CON-ELSU-ELOLIBMG</t>
  </si>
  <si>
    <t>LIC-EA-ESS-11X</t>
  </si>
  <si>
    <t>Essential User for EA 11.x</t>
  </si>
  <si>
    <t>LIC-EXP-RMS-EA</t>
  </si>
  <si>
    <t>Expressway Rich Media Session</t>
  </si>
  <si>
    <t>EA-11X-K9-PAK</t>
  </si>
  <si>
    <t>EA 11.x SW Kit</t>
  </si>
  <si>
    <t>CUAC-11X-ADV-EA</t>
  </si>
  <si>
    <t>Cisco Unified Attendant Console Advanced 11.x Server - EA</t>
  </si>
  <si>
    <t>SME-11X-EA</t>
  </si>
  <si>
    <t>Session Manager 11.x Sessions for EA</t>
  </si>
  <si>
    <t>NET-NEW-KW</t>
  </si>
  <si>
    <t>Net New Knowledge Worker Count</t>
  </si>
  <si>
    <t>LIC-EXP-MSFT-EA</t>
  </si>
  <si>
    <t>Microsoft Interoperability Option</t>
  </si>
  <si>
    <t>EA-11X-TP-ROOM</t>
  </si>
  <si>
    <t>TelePresence Room License for EA 11.x</t>
  </si>
  <si>
    <t>VXME Right to Use</t>
  </si>
  <si>
    <t>VXME-EA-USR-RTU</t>
  </si>
  <si>
    <t>CUAC-11X-ADV-HA-EA</t>
  </si>
  <si>
    <t>Cisco Unified Attendant Console Advanced 11.x Server HA - EA</t>
  </si>
  <si>
    <t>Jabber Voice for iPhone Client for EA</t>
  </si>
  <si>
    <t>JAB-IPH-LIC-EA</t>
  </si>
  <si>
    <t>1800 TURN Relay Option</t>
  </si>
  <si>
    <t>Unity Connection 11.x EA User License</t>
  </si>
  <si>
    <t xml:space="preserve">UCXN-11X-EA-PRO </t>
  </si>
  <si>
    <t>LIC-EXP-TURN-EA</t>
  </si>
  <si>
    <t>Unit Price</t>
  </si>
  <si>
    <t>Extended Price</t>
  </si>
  <si>
    <t>Description</t>
  </si>
  <si>
    <t>#</t>
  </si>
  <si>
    <t>Part #</t>
  </si>
  <si>
    <t>Term</t>
  </si>
  <si>
    <t>60 Months</t>
  </si>
  <si>
    <t>Quantity</t>
  </si>
  <si>
    <t>Total</t>
  </si>
  <si>
    <t>Less Discount</t>
  </si>
  <si>
    <t>Sub-Total</t>
  </si>
  <si>
    <t>UMB-EDU-SUB</t>
  </si>
  <si>
    <t>UMB-EDU-K9</t>
  </si>
  <si>
    <t>UMB-MULTI-ORG</t>
  </si>
  <si>
    <t>UMB-SUPT-B</t>
  </si>
  <si>
    <t>Umbrella Cloud Security Subscription for Education</t>
  </si>
  <si>
    <t>Umbrella Cloud Security for Education</t>
  </si>
  <si>
    <t>Multi-Org Console Add-on</t>
  </si>
  <si>
    <t>Umbrella Support - Basic</t>
  </si>
  <si>
    <t>Term (months)</t>
  </si>
  <si>
    <t xml:space="preserve">Discount Amount </t>
  </si>
  <si>
    <t xml:space="preserve">Optional Renewal Pricing Commitment:  Respondent to provide written statement below, providing their commitment for renewal pricing should the optional 5 year renewal be exercised.  </t>
  </si>
  <si>
    <t>Optional Renewal Pricing Commitment:  Respondent to provide written statement below, providing their commitment for renewal pricing should the optional four, one year renewal are exercised.  IMPORTANT - K-12 and Library budgets are developed annually so there is no option beyond a 1 year commitment</t>
  </si>
  <si>
    <t>FINANCING OPTION TERMS</t>
  </si>
  <si>
    <t>INTEREST RATE:</t>
  </si>
  <si>
    <t>INVOICING TERMS:</t>
  </si>
  <si>
    <t>INSTITUTION PROVIDING FINANCING:</t>
  </si>
  <si>
    <t>FINANCING TRANSACTION FEES: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</si>
</sst>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wrapText="1"/>
    </xf>
    <xf numFmtId="4" fontId="1" fillId="2" borderId="10" xfId="0" applyNumberFormat="1" applyFont="1" applyFill="1" applyBorder="1" applyAlignment="1">
      <alignment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" xfId="0" applyNumberFormat="1" applyBorder="1"/>
    <xf numFmtId="4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1" fillId="0" borderId="3" xfId="0" applyNumberFormat="1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4" fontId="1" fillId="0" borderId="12" xfId="0" applyNumberFormat="1" applyFont="1" applyBorder="1"/>
    <xf numFmtId="4" fontId="1" fillId="0" borderId="1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4" fontId="1" fillId="2" borderId="15" xfId="0" applyNumberFormat="1" applyFont="1" applyFill="1" applyBorder="1" applyAlignment="1">
      <alignment wrapText="1"/>
    </xf>
    <xf numFmtId="4" fontId="0" fillId="0" borderId="16" xfId="0" applyNumberForma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0" fontId="1" fillId="0" borderId="5" xfId="0" applyFont="1" applyBorder="1" applyAlignment="1">
      <alignment horizontal="center"/>
    </xf>
    <xf numFmtId="0" fontId="1" fillId="3" borderId="19" xfId="0" applyFont="1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26" xfId="0" applyFill="1" applyBorder="1" applyAlignment="1">
      <alignment wrapText="1"/>
    </xf>
    <xf numFmtId="0" fontId="1" fillId="0" borderId="17" xfId="0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1" fillId="3" borderId="17" xfId="0" applyFont="1" applyFill="1" applyBorder="1" applyAlignment="1"/>
    <xf numFmtId="0" fontId="1" fillId="0" borderId="19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1" fillId="0" borderId="20" xfId="0" applyFont="1" applyBorder="1" applyAlignment="1"/>
    <xf numFmtId="0" fontId="0" fillId="0" borderId="23" xfId="0" applyBorder="1" applyAlignment="1"/>
    <xf numFmtId="0" fontId="0" fillId="0" borderId="2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55" workbookViewId="0">
      <selection activeCell="B66" sqref="B66:H66"/>
    </sheetView>
  </sheetViews>
  <sheetFormatPr defaultColWidth="8.81640625" defaultRowHeight="14.5" x14ac:dyDescent="0.35"/>
  <cols>
    <col min="1" max="1" width="4.6328125" style="1" customWidth="1"/>
    <col min="2" max="2" width="20.453125" customWidth="1"/>
    <col min="3" max="3" width="55.36328125" customWidth="1"/>
    <col min="4" max="4" width="12.1796875" customWidth="1"/>
    <col min="5" max="5" width="10.1796875" style="1" bestFit="1" customWidth="1"/>
    <col min="6" max="7" width="9.453125" style="18" customWidth="1"/>
    <col min="8" max="8" width="12.36328125" style="18" customWidth="1"/>
  </cols>
  <sheetData>
    <row r="1" spans="1:8" s="3" customFormat="1" ht="30" thickTop="1" thickBot="1" x14ac:dyDescent="0.4">
      <c r="A1" s="10" t="s">
        <v>112</v>
      </c>
      <c r="B1" s="11" t="s">
        <v>113</v>
      </c>
      <c r="C1" s="11" t="s">
        <v>111</v>
      </c>
      <c r="D1" s="11" t="s">
        <v>114</v>
      </c>
      <c r="E1" s="12" t="s">
        <v>116</v>
      </c>
      <c r="F1" s="13" t="s">
        <v>109</v>
      </c>
      <c r="G1" s="33" t="s">
        <v>129</v>
      </c>
      <c r="H1" s="14" t="s">
        <v>110</v>
      </c>
    </row>
    <row r="2" spans="1:8" ht="15" thickTop="1" x14ac:dyDescent="0.35">
      <c r="A2" s="7">
        <v>1</v>
      </c>
      <c r="B2" s="8" t="s">
        <v>0</v>
      </c>
      <c r="C2" s="8" t="s">
        <v>1</v>
      </c>
      <c r="D2" s="8"/>
      <c r="E2" s="9">
        <v>1</v>
      </c>
      <c r="F2" s="15"/>
      <c r="G2" s="34">
        <v>0</v>
      </c>
      <c r="H2" s="16">
        <f>E2*F2</f>
        <v>0</v>
      </c>
    </row>
    <row r="3" spans="1:8" x14ac:dyDescent="0.35">
      <c r="A3" s="6">
        <f>A2+1</f>
        <v>2</v>
      </c>
      <c r="B3" s="5" t="s">
        <v>3</v>
      </c>
      <c r="C3" s="5" t="s">
        <v>2</v>
      </c>
      <c r="D3" s="5" t="s">
        <v>115</v>
      </c>
      <c r="E3" s="4">
        <v>1</v>
      </c>
      <c r="F3" s="17"/>
      <c r="G3" s="34">
        <v>0</v>
      </c>
      <c r="H3" s="16">
        <f t="shared" ref="H3:H56" si="0">E3*F3</f>
        <v>0</v>
      </c>
    </row>
    <row r="4" spans="1:8" x14ac:dyDescent="0.35">
      <c r="A4" s="6">
        <f t="shared" ref="A4:A56" si="1">A3+1</f>
        <v>3</v>
      </c>
      <c r="B4" s="5" t="s">
        <v>4</v>
      </c>
      <c r="C4" s="5" t="s">
        <v>5</v>
      </c>
      <c r="D4" s="5"/>
      <c r="E4" s="4">
        <v>1</v>
      </c>
      <c r="F4" s="17"/>
      <c r="G4" s="34">
        <v>0</v>
      </c>
      <c r="H4" s="16">
        <f t="shared" si="0"/>
        <v>0</v>
      </c>
    </row>
    <row r="5" spans="1:8" x14ac:dyDescent="0.35">
      <c r="A5" s="6">
        <f t="shared" si="1"/>
        <v>4</v>
      </c>
      <c r="B5" s="5" t="s">
        <v>6</v>
      </c>
      <c r="C5" s="5" t="s">
        <v>7</v>
      </c>
      <c r="D5" s="5"/>
      <c r="E5" s="4">
        <v>1</v>
      </c>
      <c r="F5" s="17"/>
      <c r="G5" s="34">
        <v>0</v>
      </c>
      <c r="H5" s="16">
        <f t="shared" si="0"/>
        <v>0</v>
      </c>
    </row>
    <row r="6" spans="1:8" x14ac:dyDescent="0.35">
      <c r="A6" s="6">
        <f t="shared" si="1"/>
        <v>5</v>
      </c>
      <c r="B6" s="5" t="s">
        <v>8</v>
      </c>
      <c r="C6" s="5" t="s">
        <v>9</v>
      </c>
      <c r="D6" s="5"/>
      <c r="E6" s="4">
        <v>1</v>
      </c>
      <c r="F6" s="17"/>
      <c r="G6" s="34">
        <v>0</v>
      </c>
      <c r="H6" s="16">
        <f t="shared" si="0"/>
        <v>0</v>
      </c>
    </row>
    <row r="7" spans="1:8" x14ac:dyDescent="0.35">
      <c r="A7" s="6">
        <f t="shared" si="1"/>
        <v>6</v>
      </c>
      <c r="B7" s="5" t="s">
        <v>10</v>
      </c>
      <c r="C7" s="5" t="s">
        <v>11</v>
      </c>
      <c r="D7" s="5"/>
      <c r="E7" s="4">
        <v>1</v>
      </c>
      <c r="F7" s="17"/>
      <c r="G7" s="34">
        <v>0</v>
      </c>
      <c r="H7" s="16">
        <f t="shared" si="0"/>
        <v>0</v>
      </c>
    </row>
    <row r="8" spans="1:8" x14ac:dyDescent="0.35">
      <c r="A8" s="6">
        <f t="shared" si="1"/>
        <v>7</v>
      </c>
      <c r="B8" s="5" t="s">
        <v>12</v>
      </c>
      <c r="C8" s="5" t="s">
        <v>13</v>
      </c>
      <c r="D8" s="5"/>
      <c r="E8" s="4">
        <v>4460</v>
      </c>
      <c r="F8" s="17"/>
      <c r="G8" s="34">
        <v>0</v>
      </c>
      <c r="H8" s="16">
        <f t="shared" si="0"/>
        <v>0</v>
      </c>
    </row>
    <row r="9" spans="1:8" x14ac:dyDescent="0.35">
      <c r="A9" s="6">
        <f t="shared" si="1"/>
        <v>8</v>
      </c>
      <c r="B9" s="5" t="s">
        <v>14</v>
      </c>
      <c r="C9" s="5" t="s">
        <v>15</v>
      </c>
      <c r="D9" s="5" t="s">
        <v>115</v>
      </c>
      <c r="E9" s="4">
        <v>4460</v>
      </c>
      <c r="F9" s="17"/>
      <c r="G9" s="34">
        <v>0</v>
      </c>
      <c r="H9" s="16">
        <f t="shared" si="0"/>
        <v>0</v>
      </c>
    </row>
    <row r="10" spans="1:8" x14ac:dyDescent="0.35">
      <c r="A10" s="6">
        <f t="shared" si="1"/>
        <v>9</v>
      </c>
      <c r="B10" s="5" t="s">
        <v>16</v>
      </c>
      <c r="C10" s="5" t="s">
        <v>17</v>
      </c>
      <c r="D10" s="5"/>
      <c r="E10" s="4">
        <v>1</v>
      </c>
      <c r="F10" s="17"/>
      <c r="G10" s="34">
        <v>0</v>
      </c>
      <c r="H10" s="16">
        <f t="shared" si="0"/>
        <v>0</v>
      </c>
    </row>
    <row r="11" spans="1:8" x14ac:dyDescent="0.35">
      <c r="A11" s="6">
        <f t="shared" si="1"/>
        <v>10</v>
      </c>
      <c r="B11" s="5" t="s">
        <v>18</v>
      </c>
      <c r="C11" s="5" t="s">
        <v>19</v>
      </c>
      <c r="D11" s="5"/>
      <c r="E11" s="4">
        <v>1</v>
      </c>
      <c r="F11" s="17"/>
      <c r="G11" s="34">
        <v>0</v>
      </c>
      <c r="H11" s="16">
        <f t="shared" si="0"/>
        <v>0</v>
      </c>
    </row>
    <row r="12" spans="1:8" x14ac:dyDescent="0.35">
      <c r="A12" s="6">
        <f t="shared" si="1"/>
        <v>11</v>
      </c>
      <c r="B12" s="5" t="s">
        <v>20</v>
      </c>
      <c r="C12" s="5" t="s">
        <v>21</v>
      </c>
      <c r="D12" s="5"/>
      <c r="E12" s="4">
        <v>1</v>
      </c>
      <c r="F12" s="17"/>
      <c r="G12" s="34">
        <v>0</v>
      </c>
      <c r="H12" s="16">
        <f t="shared" si="0"/>
        <v>0</v>
      </c>
    </row>
    <row r="13" spans="1:8" x14ac:dyDescent="0.35">
      <c r="A13" s="6">
        <f t="shared" si="1"/>
        <v>12</v>
      </c>
      <c r="B13" s="5" t="s">
        <v>22</v>
      </c>
      <c r="C13" s="5" t="s">
        <v>23</v>
      </c>
      <c r="D13" s="5"/>
      <c r="E13" s="4">
        <v>2</v>
      </c>
      <c r="F13" s="17"/>
      <c r="G13" s="34">
        <v>0</v>
      </c>
      <c r="H13" s="16">
        <f t="shared" si="0"/>
        <v>0</v>
      </c>
    </row>
    <row r="14" spans="1:8" x14ac:dyDescent="0.35">
      <c r="A14" s="6">
        <f t="shared" si="1"/>
        <v>13</v>
      </c>
      <c r="B14" s="5" t="s">
        <v>24</v>
      </c>
      <c r="C14" s="5" t="s">
        <v>25</v>
      </c>
      <c r="D14" s="5"/>
      <c r="E14" s="4">
        <v>3</v>
      </c>
      <c r="F14" s="17"/>
      <c r="G14" s="34">
        <v>0</v>
      </c>
      <c r="H14" s="16">
        <f t="shared" si="0"/>
        <v>0</v>
      </c>
    </row>
    <row r="15" spans="1:8" x14ac:dyDescent="0.35">
      <c r="A15" s="6">
        <f t="shared" si="1"/>
        <v>14</v>
      </c>
      <c r="B15" s="5" t="s">
        <v>26</v>
      </c>
      <c r="C15" s="5" t="s">
        <v>27</v>
      </c>
      <c r="D15" s="5"/>
      <c r="E15" s="4">
        <v>1</v>
      </c>
      <c r="F15" s="17"/>
      <c r="G15" s="34">
        <v>0</v>
      </c>
      <c r="H15" s="16">
        <f t="shared" si="0"/>
        <v>0</v>
      </c>
    </row>
    <row r="16" spans="1:8" x14ac:dyDescent="0.35">
      <c r="A16" s="6">
        <f t="shared" si="1"/>
        <v>15</v>
      </c>
      <c r="B16" s="5" t="s">
        <v>28</v>
      </c>
      <c r="C16" s="5" t="s">
        <v>29</v>
      </c>
      <c r="D16" s="5"/>
      <c r="E16" s="4">
        <v>1</v>
      </c>
      <c r="F16" s="17"/>
      <c r="G16" s="34">
        <v>0</v>
      </c>
      <c r="H16" s="16">
        <f t="shared" si="0"/>
        <v>0</v>
      </c>
    </row>
    <row r="17" spans="1:8" x14ac:dyDescent="0.35">
      <c r="A17" s="6">
        <f t="shared" si="1"/>
        <v>16</v>
      </c>
      <c r="B17" s="5" t="s">
        <v>30</v>
      </c>
      <c r="C17" s="5" t="s">
        <v>31</v>
      </c>
      <c r="D17" s="5" t="s">
        <v>115</v>
      </c>
      <c r="E17" s="4">
        <v>1</v>
      </c>
      <c r="F17" s="17"/>
      <c r="G17" s="34">
        <v>0</v>
      </c>
      <c r="H17" s="16">
        <f t="shared" si="0"/>
        <v>0</v>
      </c>
    </row>
    <row r="18" spans="1:8" x14ac:dyDescent="0.35">
      <c r="A18" s="6">
        <f t="shared" si="1"/>
        <v>17</v>
      </c>
      <c r="B18" s="5" t="s">
        <v>32</v>
      </c>
      <c r="C18" s="5" t="s">
        <v>33</v>
      </c>
      <c r="D18" s="5"/>
      <c r="E18" s="4">
        <v>1</v>
      </c>
      <c r="F18" s="17"/>
      <c r="G18" s="34">
        <v>0</v>
      </c>
      <c r="H18" s="16">
        <f t="shared" si="0"/>
        <v>0</v>
      </c>
    </row>
    <row r="19" spans="1:8" x14ac:dyDescent="0.35">
      <c r="A19" s="6">
        <f t="shared" si="1"/>
        <v>18</v>
      </c>
      <c r="B19" s="5" t="s">
        <v>34</v>
      </c>
      <c r="C19" s="5" t="s">
        <v>35</v>
      </c>
      <c r="D19" s="5"/>
      <c r="E19" s="4">
        <v>1</v>
      </c>
      <c r="F19" s="17"/>
      <c r="G19" s="34">
        <v>0</v>
      </c>
      <c r="H19" s="16">
        <f t="shared" si="0"/>
        <v>0</v>
      </c>
    </row>
    <row r="20" spans="1:8" x14ac:dyDescent="0.35">
      <c r="A20" s="6">
        <f t="shared" si="1"/>
        <v>19</v>
      </c>
      <c r="B20" s="5" t="s">
        <v>36</v>
      </c>
      <c r="C20" s="5" t="s">
        <v>37</v>
      </c>
      <c r="D20" s="5"/>
      <c r="E20" s="4">
        <v>3</v>
      </c>
      <c r="F20" s="17"/>
      <c r="G20" s="34">
        <v>0</v>
      </c>
      <c r="H20" s="16">
        <f t="shared" si="0"/>
        <v>0</v>
      </c>
    </row>
    <row r="21" spans="1:8" x14ac:dyDescent="0.35">
      <c r="A21" s="6">
        <f t="shared" si="1"/>
        <v>20</v>
      </c>
      <c r="B21" s="5" t="s">
        <v>38</v>
      </c>
      <c r="C21" s="5" t="s">
        <v>39</v>
      </c>
      <c r="D21" s="5"/>
      <c r="E21" s="4">
        <v>1</v>
      </c>
      <c r="F21" s="17"/>
      <c r="G21" s="34">
        <v>0</v>
      </c>
      <c r="H21" s="16">
        <f t="shared" si="0"/>
        <v>0</v>
      </c>
    </row>
    <row r="22" spans="1:8" x14ac:dyDescent="0.35">
      <c r="A22" s="6">
        <f t="shared" si="1"/>
        <v>21</v>
      </c>
      <c r="B22" s="5" t="s">
        <v>40</v>
      </c>
      <c r="C22" s="5" t="s">
        <v>41</v>
      </c>
      <c r="D22" s="5"/>
      <c r="E22" s="4">
        <v>4500</v>
      </c>
      <c r="F22" s="17"/>
      <c r="G22" s="34">
        <v>0</v>
      </c>
      <c r="H22" s="16">
        <f t="shared" si="0"/>
        <v>0</v>
      </c>
    </row>
    <row r="23" spans="1:8" x14ac:dyDescent="0.35">
      <c r="A23" s="6">
        <f t="shared" si="1"/>
        <v>22</v>
      </c>
      <c r="B23" s="5" t="s">
        <v>42</v>
      </c>
      <c r="C23" s="5" t="s">
        <v>43</v>
      </c>
      <c r="D23" s="5"/>
      <c r="E23" s="4">
        <v>1</v>
      </c>
      <c r="F23" s="17"/>
      <c r="G23" s="34">
        <v>0</v>
      </c>
      <c r="H23" s="16">
        <f t="shared" si="0"/>
        <v>0</v>
      </c>
    </row>
    <row r="24" spans="1:8" x14ac:dyDescent="0.35">
      <c r="A24" s="6">
        <f t="shared" si="1"/>
        <v>23</v>
      </c>
      <c r="B24" s="5" t="s">
        <v>44</v>
      </c>
      <c r="C24" s="5" t="s">
        <v>45</v>
      </c>
      <c r="D24" s="5"/>
      <c r="E24" s="4">
        <v>1</v>
      </c>
      <c r="F24" s="17"/>
      <c r="G24" s="34">
        <v>0</v>
      </c>
      <c r="H24" s="16">
        <f t="shared" si="0"/>
        <v>0</v>
      </c>
    </row>
    <row r="25" spans="1:8" x14ac:dyDescent="0.35">
      <c r="A25" s="6">
        <f t="shared" si="1"/>
        <v>24</v>
      </c>
      <c r="B25" s="5" t="s">
        <v>46</v>
      </c>
      <c r="C25" s="5" t="s">
        <v>47</v>
      </c>
      <c r="D25" s="5"/>
      <c r="E25" s="4">
        <v>2</v>
      </c>
      <c r="F25" s="17"/>
      <c r="G25" s="34">
        <v>0</v>
      </c>
      <c r="H25" s="16">
        <f t="shared" si="0"/>
        <v>0</v>
      </c>
    </row>
    <row r="26" spans="1:8" x14ac:dyDescent="0.35">
      <c r="A26" s="6">
        <f t="shared" si="1"/>
        <v>25</v>
      </c>
      <c r="B26" s="5" t="s">
        <v>48</v>
      </c>
      <c r="C26" s="5" t="s">
        <v>49</v>
      </c>
      <c r="D26" s="5"/>
      <c r="E26" s="4">
        <v>1</v>
      </c>
      <c r="F26" s="17"/>
      <c r="G26" s="34">
        <v>0</v>
      </c>
      <c r="H26" s="16">
        <f t="shared" si="0"/>
        <v>0</v>
      </c>
    </row>
    <row r="27" spans="1:8" x14ac:dyDescent="0.35">
      <c r="A27" s="6">
        <f t="shared" si="1"/>
        <v>26</v>
      </c>
      <c r="B27" s="5" t="s">
        <v>50</v>
      </c>
      <c r="C27" s="5" t="s">
        <v>51</v>
      </c>
      <c r="D27" s="5"/>
      <c r="E27" s="4">
        <v>2</v>
      </c>
      <c r="F27" s="17"/>
      <c r="G27" s="34">
        <v>0</v>
      </c>
      <c r="H27" s="16">
        <f t="shared" si="0"/>
        <v>0</v>
      </c>
    </row>
    <row r="28" spans="1:8" x14ac:dyDescent="0.35">
      <c r="A28" s="6">
        <f t="shared" si="1"/>
        <v>27</v>
      </c>
      <c r="B28" s="5" t="s">
        <v>53</v>
      </c>
      <c r="C28" s="5" t="s">
        <v>52</v>
      </c>
      <c r="D28" s="5"/>
      <c r="E28" s="4">
        <v>1</v>
      </c>
      <c r="F28" s="17"/>
      <c r="G28" s="34">
        <v>0</v>
      </c>
      <c r="H28" s="16">
        <f t="shared" si="0"/>
        <v>0</v>
      </c>
    </row>
    <row r="29" spans="1:8" x14ac:dyDescent="0.35">
      <c r="A29" s="6">
        <f t="shared" si="1"/>
        <v>28</v>
      </c>
      <c r="B29" s="5" t="s">
        <v>54</v>
      </c>
      <c r="C29" s="5" t="s">
        <v>55</v>
      </c>
      <c r="D29" s="5"/>
      <c r="E29" s="4">
        <v>1</v>
      </c>
      <c r="F29" s="17"/>
      <c r="G29" s="34">
        <v>0</v>
      </c>
      <c r="H29" s="16">
        <f t="shared" si="0"/>
        <v>0</v>
      </c>
    </row>
    <row r="30" spans="1:8" x14ac:dyDescent="0.35">
      <c r="A30" s="6">
        <f t="shared" si="1"/>
        <v>29</v>
      </c>
      <c r="B30" s="5" t="s">
        <v>56</v>
      </c>
      <c r="C30" s="5" t="s">
        <v>57</v>
      </c>
      <c r="D30" s="5"/>
      <c r="E30" s="4">
        <v>1</v>
      </c>
      <c r="F30" s="17"/>
      <c r="G30" s="34">
        <v>0</v>
      </c>
      <c r="H30" s="16">
        <f t="shared" si="0"/>
        <v>0</v>
      </c>
    </row>
    <row r="31" spans="1:8" x14ac:dyDescent="0.35">
      <c r="A31" s="6">
        <f t="shared" si="1"/>
        <v>30</v>
      </c>
      <c r="B31" s="5" t="s">
        <v>58</v>
      </c>
      <c r="C31" s="5" t="s">
        <v>59</v>
      </c>
      <c r="D31" s="5"/>
      <c r="E31" s="4">
        <v>1</v>
      </c>
      <c r="F31" s="17"/>
      <c r="G31" s="34">
        <v>0</v>
      </c>
      <c r="H31" s="16">
        <f t="shared" si="0"/>
        <v>0</v>
      </c>
    </row>
    <row r="32" spans="1:8" x14ac:dyDescent="0.35">
      <c r="A32" s="6">
        <f t="shared" si="1"/>
        <v>31</v>
      </c>
      <c r="B32" s="5" t="s">
        <v>60</v>
      </c>
      <c r="C32" s="5" t="s">
        <v>61</v>
      </c>
      <c r="D32" s="5"/>
      <c r="E32" s="4">
        <v>1</v>
      </c>
      <c r="F32" s="17"/>
      <c r="G32" s="34">
        <v>0</v>
      </c>
      <c r="H32" s="16">
        <f t="shared" si="0"/>
        <v>0</v>
      </c>
    </row>
    <row r="33" spans="1:8" x14ac:dyDescent="0.35">
      <c r="A33" s="6">
        <f t="shared" si="1"/>
        <v>32</v>
      </c>
      <c r="B33" s="5" t="s">
        <v>62</v>
      </c>
      <c r="C33" s="5" t="s">
        <v>63</v>
      </c>
      <c r="D33" s="5"/>
      <c r="E33" s="4">
        <v>1</v>
      </c>
      <c r="F33" s="17"/>
      <c r="G33" s="34">
        <v>0</v>
      </c>
      <c r="H33" s="16">
        <f t="shared" si="0"/>
        <v>0</v>
      </c>
    </row>
    <row r="34" spans="1:8" x14ac:dyDescent="0.35">
      <c r="A34" s="6">
        <f t="shared" si="1"/>
        <v>33</v>
      </c>
      <c r="B34" s="5" t="s">
        <v>64</v>
      </c>
      <c r="C34" s="5" t="s">
        <v>65</v>
      </c>
      <c r="D34" s="5"/>
      <c r="E34" s="4">
        <v>1</v>
      </c>
      <c r="F34" s="17"/>
      <c r="G34" s="34">
        <v>0</v>
      </c>
      <c r="H34" s="16">
        <f t="shared" si="0"/>
        <v>0</v>
      </c>
    </row>
    <row r="35" spans="1:8" x14ac:dyDescent="0.35">
      <c r="A35" s="6">
        <f t="shared" si="1"/>
        <v>34</v>
      </c>
      <c r="B35" s="5" t="s">
        <v>66</v>
      </c>
      <c r="C35" s="5" t="s">
        <v>67</v>
      </c>
      <c r="D35" s="5"/>
      <c r="E35" s="4">
        <v>1</v>
      </c>
      <c r="F35" s="17"/>
      <c r="G35" s="34">
        <v>0</v>
      </c>
      <c r="H35" s="16">
        <f t="shared" si="0"/>
        <v>0</v>
      </c>
    </row>
    <row r="36" spans="1:8" x14ac:dyDescent="0.35">
      <c r="A36" s="6">
        <f t="shared" si="1"/>
        <v>35</v>
      </c>
      <c r="B36" s="5" t="s">
        <v>68</v>
      </c>
      <c r="C36" s="5" t="s">
        <v>69</v>
      </c>
      <c r="D36" s="5"/>
      <c r="E36" s="4">
        <v>1</v>
      </c>
      <c r="F36" s="17"/>
      <c r="G36" s="34">
        <v>0</v>
      </c>
      <c r="H36" s="16">
        <f t="shared" si="0"/>
        <v>0</v>
      </c>
    </row>
    <row r="37" spans="1:8" x14ac:dyDescent="0.35">
      <c r="A37" s="6">
        <f t="shared" si="1"/>
        <v>36</v>
      </c>
      <c r="B37" s="5" t="s">
        <v>70</v>
      </c>
      <c r="C37" s="5" t="s">
        <v>71</v>
      </c>
      <c r="D37" s="5"/>
      <c r="E37" s="4">
        <v>1</v>
      </c>
      <c r="F37" s="17"/>
      <c r="G37" s="34">
        <v>0</v>
      </c>
      <c r="H37" s="16">
        <f t="shared" si="0"/>
        <v>0</v>
      </c>
    </row>
    <row r="38" spans="1:8" x14ac:dyDescent="0.35">
      <c r="A38" s="6">
        <f t="shared" si="1"/>
        <v>37</v>
      </c>
      <c r="B38" s="5" t="s">
        <v>73</v>
      </c>
      <c r="C38" s="5" t="s">
        <v>74</v>
      </c>
      <c r="D38" s="5"/>
      <c r="E38" s="4">
        <v>1</v>
      </c>
      <c r="F38" s="17"/>
      <c r="G38" s="34">
        <v>0</v>
      </c>
      <c r="H38" s="16">
        <f t="shared" si="0"/>
        <v>0</v>
      </c>
    </row>
    <row r="39" spans="1:8" x14ac:dyDescent="0.35">
      <c r="A39" s="6">
        <f t="shared" si="1"/>
        <v>38</v>
      </c>
      <c r="B39" s="5" t="s">
        <v>75</v>
      </c>
      <c r="C39" s="5" t="s">
        <v>76</v>
      </c>
      <c r="D39" s="5"/>
      <c r="E39" s="4">
        <v>1</v>
      </c>
      <c r="F39" s="17"/>
      <c r="G39" s="34">
        <v>0</v>
      </c>
      <c r="H39" s="16">
        <f t="shared" si="0"/>
        <v>0</v>
      </c>
    </row>
    <row r="40" spans="1:8" x14ac:dyDescent="0.35">
      <c r="A40" s="6">
        <f t="shared" si="1"/>
        <v>39</v>
      </c>
      <c r="B40" s="5" t="s">
        <v>78</v>
      </c>
      <c r="C40" s="5" t="s">
        <v>77</v>
      </c>
      <c r="D40" s="5"/>
      <c r="E40" s="4">
        <v>2</v>
      </c>
      <c r="F40" s="17"/>
      <c r="G40" s="34">
        <v>0</v>
      </c>
      <c r="H40" s="16">
        <f t="shared" si="0"/>
        <v>0</v>
      </c>
    </row>
    <row r="41" spans="1:8" x14ac:dyDescent="0.35">
      <c r="A41" s="6">
        <f t="shared" si="1"/>
        <v>40</v>
      </c>
      <c r="B41" s="5" t="s">
        <v>72</v>
      </c>
      <c r="C41" s="5" t="s">
        <v>79</v>
      </c>
      <c r="D41" s="5"/>
      <c r="E41" s="4">
        <v>2</v>
      </c>
      <c r="F41" s="17"/>
      <c r="G41" s="34">
        <v>0</v>
      </c>
      <c r="H41" s="16">
        <f t="shared" si="0"/>
        <v>0</v>
      </c>
    </row>
    <row r="42" spans="1:8" x14ac:dyDescent="0.35">
      <c r="A42" s="6">
        <f t="shared" si="1"/>
        <v>41</v>
      </c>
      <c r="B42" s="5" t="s">
        <v>81</v>
      </c>
      <c r="C42" s="5" t="s">
        <v>80</v>
      </c>
      <c r="D42" s="5"/>
      <c r="E42" s="4">
        <v>39</v>
      </c>
      <c r="F42" s="17"/>
      <c r="G42" s="34">
        <v>0</v>
      </c>
      <c r="H42" s="16">
        <f t="shared" si="0"/>
        <v>0</v>
      </c>
    </row>
    <row r="43" spans="1:8" x14ac:dyDescent="0.35">
      <c r="A43" s="6">
        <f t="shared" si="1"/>
        <v>42</v>
      </c>
      <c r="B43" s="5" t="s">
        <v>82</v>
      </c>
      <c r="C43" s="5" t="s">
        <v>31</v>
      </c>
      <c r="D43" s="5" t="s">
        <v>115</v>
      </c>
      <c r="E43" s="4">
        <v>39</v>
      </c>
      <c r="F43" s="17"/>
      <c r="G43" s="34">
        <v>0</v>
      </c>
      <c r="H43" s="16">
        <f t="shared" si="0"/>
        <v>0</v>
      </c>
    </row>
    <row r="44" spans="1:8" x14ac:dyDescent="0.35">
      <c r="A44" s="6">
        <f t="shared" si="1"/>
        <v>43</v>
      </c>
      <c r="B44" s="5" t="s">
        <v>83</v>
      </c>
      <c r="C44" s="5" t="s">
        <v>84</v>
      </c>
      <c r="D44" s="5"/>
      <c r="E44" s="4">
        <v>1</v>
      </c>
      <c r="F44" s="17"/>
      <c r="G44" s="34">
        <v>0</v>
      </c>
      <c r="H44" s="16">
        <f t="shared" si="0"/>
        <v>0</v>
      </c>
    </row>
    <row r="45" spans="1:8" x14ac:dyDescent="0.35">
      <c r="A45" s="6">
        <f t="shared" si="1"/>
        <v>44</v>
      </c>
      <c r="B45" s="5" t="s">
        <v>85</v>
      </c>
      <c r="C45" s="5" t="s">
        <v>86</v>
      </c>
      <c r="D45" s="5"/>
      <c r="E45" s="4">
        <v>1</v>
      </c>
      <c r="F45" s="17"/>
      <c r="G45" s="34">
        <v>0</v>
      </c>
      <c r="H45" s="16">
        <f t="shared" si="0"/>
        <v>0</v>
      </c>
    </row>
    <row r="46" spans="1:8" x14ac:dyDescent="0.35">
      <c r="A46" s="6">
        <f t="shared" si="1"/>
        <v>45</v>
      </c>
      <c r="B46" s="5" t="s">
        <v>87</v>
      </c>
      <c r="C46" s="5" t="s">
        <v>88</v>
      </c>
      <c r="D46" s="5"/>
      <c r="E46" s="4">
        <v>1</v>
      </c>
      <c r="F46" s="17"/>
      <c r="G46" s="34">
        <v>0</v>
      </c>
      <c r="H46" s="16">
        <f t="shared" si="0"/>
        <v>0</v>
      </c>
    </row>
    <row r="47" spans="1:8" x14ac:dyDescent="0.35">
      <c r="A47" s="6">
        <f t="shared" si="1"/>
        <v>46</v>
      </c>
      <c r="B47" s="5" t="s">
        <v>89</v>
      </c>
      <c r="C47" s="5" t="s">
        <v>90</v>
      </c>
      <c r="D47" s="5"/>
      <c r="E47" s="4">
        <v>1</v>
      </c>
      <c r="F47" s="17"/>
      <c r="G47" s="34">
        <v>0</v>
      </c>
      <c r="H47" s="16">
        <f t="shared" si="0"/>
        <v>0</v>
      </c>
    </row>
    <row r="48" spans="1:8" x14ac:dyDescent="0.35">
      <c r="A48" s="6">
        <f t="shared" si="1"/>
        <v>47</v>
      </c>
      <c r="B48" s="5" t="s">
        <v>91</v>
      </c>
      <c r="C48" s="5" t="s">
        <v>92</v>
      </c>
      <c r="D48" s="5"/>
      <c r="E48" s="4">
        <v>1</v>
      </c>
      <c r="F48" s="17"/>
      <c r="G48" s="34">
        <v>0</v>
      </c>
      <c r="H48" s="16">
        <f t="shared" si="0"/>
        <v>0</v>
      </c>
    </row>
    <row r="49" spans="1:8" x14ac:dyDescent="0.35">
      <c r="A49" s="6">
        <f t="shared" si="1"/>
        <v>48</v>
      </c>
      <c r="B49" s="5" t="s">
        <v>93</v>
      </c>
      <c r="C49" s="5" t="s">
        <v>94</v>
      </c>
      <c r="D49" s="5"/>
      <c r="E49" s="4">
        <v>2</v>
      </c>
      <c r="F49" s="17"/>
      <c r="G49" s="34">
        <v>0</v>
      </c>
      <c r="H49" s="16">
        <f t="shared" si="0"/>
        <v>0</v>
      </c>
    </row>
    <row r="50" spans="1:8" x14ac:dyDescent="0.35">
      <c r="A50" s="6">
        <f t="shared" si="1"/>
        <v>49</v>
      </c>
      <c r="B50" s="5" t="s">
        <v>95</v>
      </c>
      <c r="C50" s="5" t="s">
        <v>96</v>
      </c>
      <c r="D50" s="5"/>
      <c r="E50" s="4">
        <v>1</v>
      </c>
      <c r="F50" s="17"/>
      <c r="G50" s="34">
        <v>0</v>
      </c>
      <c r="H50" s="16">
        <f t="shared" si="0"/>
        <v>0</v>
      </c>
    </row>
    <row r="51" spans="1:8" x14ac:dyDescent="0.35">
      <c r="A51" s="6">
        <f t="shared" si="1"/>
        <v>50</v>
      </c>
      <c r="B51" s="5" t="s">
        <v>97</v>
      </c>
      <c r="C51" s="5" t="s">
        <v>98</v>
      </c>
      <c r="D51" s="5"/>
      <c r="E51" s="4">
        <v>1</v>
      </c>
      <c r="F51" s="17"/>
      <c r="G51" s="34">
        <v>0</v>
      </c>
      <c r="H51" s="16">
        <f t="shared" si="0"/>
        <v>0</v>
      </c>
    </row>
    <row r="52" spans="1:8" x14ac:dyDescent="0.35">
      <c r="A52" s="6">
        <f t="shared" si="1"/>
        <v>51</v>
      </c>
      <c r="B52" s="5" t="s">
        <v>100</v>
      </c>
      <c r="C52" s="5" t="s">
        <v>99</v>
      </c>
      <c r="D52" s="5"/>
      <c r="E52" s="4">
        <v>1</v>
      </c>
      <c r="F52" s="17"/>
      <c r="G52" s="34">
        <v>0</v>
      </c>
      <c r="H52" s="16">
        <f t="shared" si="0"/>
        <v>0</v>
      </c>
    </row>
    <row r="53" spans="1:8" x14ac:dyDescent="0.35">
      <c r="A53" s="6">
        <f t="shared" si="1"/>
        <v>52</v>
      </c>
      <c r="B53" s="5" t="s">
        <v>101</v>
      </c>
      <c r="C53" s="5" t="s">
        <v>102</v>
      </c>
      <c r="D53" s="5"/>
      <c r="E53" s="4">
        <v>1</v>
      </c>
      <c r="F53" s="17"/>
      <c r="G53" s="34">
        <v>0</v>
      </c>
      <c r="H53" s="16">
        <f t="shared" si="0"/>
        <v>0</v>
      </c>
    </row>
    <row r="54" spans="1:8" x14ac:dyDescent="0.35">
      <c r="A54" s="6">
        <f t="shared" si="1"/>
        <v>53</v>
      </c>
      <c r="B54" s="5" t="s">
        <v>104</v>
      </c>
      <c r="C54" s="5" t="s">
        <v>103</v>
      </c>
      <c r="D54" s="5"/>
      <c r="E54" s="4">
        <v>1</v>
      </c>
      <c r="F54" s="17"/>
      <c r="G54" s="34">
        <v>0</v>
      </c>
      <c r="H54" s="16">
        <f t="shared" si="0"/>
        <v>0</v>
      </c>
    </row>
    <row r="55" spans="1:8" x14ac:dyDescent="0.35">
      <c r="A55" s="6">
        <f t="shared" si="1"/>
        <v>54</v>
      </c>
      <c r="B55" s="5" t="s">
        <v>108</v>
      </c>
      <c r="C55" s="5" t="s">
        <v>105</v>
      </c>
      <c r="D55" s="5"/>
      <c r="E55" s="4">
        <v>1</v>
      </c>
      <c r="F55" s="17"/>
      <c r="G55" s="34">
        <v>0</v>
      </c>
      <c r="H55" s="16">
        <f t="shared" si="0"/>
        <v>0</v>
      </c>
    </row>
    <row r="56" spans="1:8" x14ac:dyDescent="0.35">
      <c r="A56" s="6">
        <f t="shared" si="1"/>
        <v>55</v>
      </c>
      <c r="B56" s="5" t="s">
        <v>107</v>
      </c>
      <c r="C56" s="5" t="s">
        <v>106</v>
      </c>
      <c r="D56" s="5"/>
      <c r="E56" s="4">
        <v>3</v>
      </c>
      <c r="F56" s="17"/>
      <c r="G56" s="34">
        <v>0</v>
      </c>
      <c r="H56" s="16">
        <f t="shared" si="0"/>
        <v>0</v>
      </c>
    </row>
    <row r="57" spans="1:8" s="2" customFormat="1" x14ac:dyDescent="0.35">
      <c r="A57" s="19"/>
      <c r="B57" s="20"/>
      <c r="C57" s="30" t="s">
        <v>119</v>
      </c>
      <c r="D57" s="20"/>
      <c r="E57" s="21"/>
      <c r="F57" s="22"/>
      <c r="G57" s="35"/>
      <c r="H57" s="23">
        <v>0</v>
      </c>
    </row>
    <row r="58" spans="1:8" s="2" customFormat="1" x14ac:dyDescent="0.35">
      <c r="A58" s="24"/>
      <c r="B58" s="25"/>
      <c r="C58" s="31" t="s">
        <v>118</v>
      </c>
      <c r="D58" s="25"/>
      <c r="E58" s="26"/>
      <c r="F58" s="27"/>
      <c r="G58" s="36"/>
      <c r="H58" s="28">
        <v>0</v>
      </c>
    </row>
    <row r="59" spans="1:8" s="2" customFormat="1" ht="15" thickBot="1" x14ac:dyDescent="0.4">
      <c r="A59" s="24"/>
      <c r="B59" s="25"/>
      <c r="C59" s="31" t="s">
        <v>117</v>
      </c>
      <c r="D59" s="25"/>
      <c r="E59" s="26"/>
      <c r="F59" s="27"/>
      <c r="G59" s="36"/>
      <c r="H59" s="28">
        <f>H57-H58</f>
        <v>0</v>
      </c>
    </row>
    <row r="60" spans="1:8" s="2" customFormat="1" ht="28.5" customHeight="1" thickTop="1" x14ac:dyDescent="0.35">
      <c r="A60" s="32"/>
      <c r="B60" s="38" t="s">
        <v>130</v>
      </c>
      <c r="C60" s="39"/>
      <c r="D60" s="39"/>
      <c r="E60" s="39"/>
      <c r="F60" s="39"/>
      <c r="G60" s="39"/>
      <c r="H60" s="40"/>
    </row>
    <row r="61" spans="1:8" s="2" customFormat="1" x14ac:dyDescent="0.35">
      <c r="A61" s="37"/>
      <c r="B61" s="41"/>
      <c r="C61" s="42"/>
      <c r="D61" s="42"/>
      <c r="E61" s="42"/>
      <c r="F61" s="42"/>
      <c r="G61" s="42"/>
      <c r="H61" s="43"/>
    </row>
    <row r="62" spans="1:8" s="2" customFormat="1" x14ac:dyDescent="0.35">
      <c r="A62" s="19"/>
      <c r="B62" s="41"/>
      <c r="C62" s="42"/>
      <c r="D62" s="42"/>
      <c r="E62" s="42"/>
      <c r="F62" s="42"/>
      <c r="G62" s="42"/>
      <c r="H62" s="43"/>
    </row>
    <row r="63" spans="1:8" s="2" customFormat="1" x14ac:dyDescent="0.35">
      <c r="A63" s="19"/>
      <c r="B63" s="41"/>
      <c r="C63" s="42"/>
      <c r="D63" s="42"/>
      <c r="E63" s="42"/>
      <c r="F63" s="42"/>
      <c r="G63" s="42"/>
      <c r="H63" s="43"/>
    </row>
    <row r="64" spans="1:8" s="2" customFormat="1" x14ac:dyDescent="0.35">
      <c r="A64" s="19"/>
      <c r="B64" s="44" t="s">
        <v>132</v>
      </c>
      <c r="C64" s="42"/>
      <c r="D64" s="42"/>
      <c r="E64" s="42"/>
      <c r="F64" s="42"/>
      <c r="G64" s="42"/>
      <c r="H64" s="43"/>
    </row>
    <row r="65" spans="1:8" s="2" customFormat="1" x14ac:dyDescent="0.35">
      <c r="A65" s="19"/>
      <c r="B65" s="41" t="s">
        <v>135</v>
      </c>
      <c r="C65" s="42"/>
      <c r="D65" s="42"/>
      <c r="E65" s="42"/>
      <c r="F65" s="42"/>
      <c r="G65" s="42"/>
      <c r="H65" s="43"/>
    </row>
    <row r="66" spans="1:8" s="2" customFormat="1" x14ac:dyDescent="0.35">
      <c r="A66" s="19"/>
      <c r="B66" s="41" t="s">
        <v>136</v>
      </c>
      <c r="C66" s="42"/>
      <c r="D66" s="42"/>
      <c r="E66" s="42"/>
      <c r="F66" s="42"/>
      <c r="G66" s="42"/>
      <c r="H66" s="43"/>
    </row>
    <row r="67" spans="1:8" s="2" customFormat="1" x14ac:dyDescent="0.35">
      <c r="A67" s="19"/>
      <c r="B67" s="41" t="s">
        <v>133</v>
      </c>
      <c r="C67" s="42"/>
      <c r="D67" s="42"/>
      <c r="E67" s="42"/>
      <c r="F67" s="42"/>
      <c r="G67" s="42"/>
      <c r="H67" s="43"/>
    </row>
    <row r="68" spans="1:8" s="2" customFormat="1" x14ac:dyDescent="0.35">
      <c r="A68" s="19"/>
      <c r="B68" s="41" t="s">
        <v>134</v>
      </c>
      <c r="C68" s="42"/>
      <c r="D68" s="42"/>
      <c r="E68" s="42"/>
      <c r="F68" s="42"/>
      <c r="G68" s="42"/>
      <c r="H68" s="43"/>
    </row>
    <row r="69" spans="1:8" s="2" customFormat="1" x14ac:dyDescent="0.35">
      <c r="A69" s="19"/>
      <c r="B69" s="41"/>
      <c r="C69" s="42"/>
      <c r="D69" s="42"/>
      <c r="E69" s="42"/>
      <c r="F69" s="42"/>
      <c r="G69" s="42"/>
      <c r="H69" s="43"/>
    </row>
    <row r="70" spans="1:8" s="2" customFormat="1" x14ac:dyDescent="0.35">
      <c r="A70" s="19"/>
      <c r="B70" s="41"/>
      <c r="C70" s="42"/>
      <c r="D70" s="42"/>
      <c r="E70" s="42"/>
      <c r="F70" s="42"/>
      <c r="G70" s="42"/>
      <c r="H70" s="43"/>
    </row>
  </sheetData>
  <mergeCells count="11">
    <mergeCell ref="B68:H68"/>
    <mergeCell ref="B64:H64"/>
    <mergeCell ref="B65:H65"/>
    <mergeCell ref="B69:H69"/>
    <mergeCell ref="B70:H70"/>
    <mergeCell ref="B66:H66"/>
    <mergeCell ref="B60:H60"/>
    <mergeCell ref="B61:H61"/>
    <mergeCell ref="B62:H62"/>
    <mergeCell ref="B63:H63"/>
    <mergeCell ref="B67:H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1" sqref="C21"/>
    </sheetView>
  </sheetViews>
  <sheetFormatPr defaultRowHeight="14.5" x14ac:dyDescent="0.35"/>
  <cols>
    <col min="2" max="2" width="17.08984375" customWidth="1"/>
    <col min="3" max="3" width="45.6328125" customWidth="1"/>
  </cols>
  <sheetData>
    <row r="1" spans="1:8" ht="30" thickTop="1" thickBot="1" x14ac:dyDescent="0.4">
      <c r="A1" s="10" t="s">
        <v>112</v>
      </c>
      <c r="B1" s="11" t="s">
        <v>113</v>
      </c>
      <c r="C1" s="11" t="s">
        <v>111</v>
      </c>
      <c r="D1" s="11" t="s">
        <v>128</v>
      </c>
      <c r="E1" s="12" t="s">
        <v>116</v>
      </c>
      <c r="F1" s="13" t="s">
        <v>109</v>
      </c>
      <c r="G1" s="33" t="s">
        <v>129</v>
      </c>
      <c r="H1" s="14" t="s">
        <v>110</v>
      </c>
    </row>
    <row r="2" spans="1:8" ht="15" thickTop="1" x14ac:dyDescent="0.35">
      <c r="A2" s="6">
        <v>1</v>
      </c>
      <c r="B2" s="5" t="s">
        <v>120</v>
      </c>
      <c r="C2" s="5" t="s">
        <v>124</v>
      </c>
      <c r="D2" s="5">
        <v>12</v>
      </c>
      <c r="E2" s="4">
        <v>1</v>
      </c>
      <c r="F2" s="17">
        <v>0</v>
      </c>
      <c r="G2" s="34"/>
      <c r="H2" s="16">
        <f>F2*E2*D2</f>
        <v>0</v>
      </c>
    </row>
    <row r="3" spans="1:8" x14ac:dyDescent="0.35">
      <c r="A3" s="6">
        <v>2</v>
      </c>
      <c r="B3" s="5" t="s">
        <v>121</v>
      </c>
      <c r="C3" s="5" t="s">
        <v>125</v>
      </c>
      <c r="D3" s="5">
        <v>12</v>
      </c>
      <c r="E3" s="4">
        <v>18000</v>
      </c>
      <c r="F3" s="17">
        <v>0</v>
      </c>
      <c r="G3" s="34"/>
      <c r="H3" s="16">
        <f t="shared" ref="H3:H5" si="0">F3*E3*D3</f>
        <v>0</v>
      </c>
    </row>
    <row r="4" spans="1:8" x14ac:dyDescent="0.35">
      <c r="A4" s="6">
        <v>3</v>
      </c>
      <c r="B4" s="5" t="s">
        <v>122</v>
      </c>
      <c r="C4" s="5" t="s">
        <v>126</v>
      </c>
      <c r="D4" s="5">
        <v>12</v>
      </c>
      <c r="E4" s="4">
        <v>1</v>
      </c>
      <c r="F4" s="17">
        <v>0</v>
      </c>
      <c r="G4" s="34"/>
      <c r="H4" s="16">
        <f t="shared" si="0"/>
        <v>0</v>
      </c>
    </row>
    <row r="5" spans="1:8" x14ac:dyDescent="0.35">
      <c r="A5" s="6">
        <v>4</v>
      </c>
      <c r="B5" s="5" t="s">
        <v>123</v>
      </c>
      <c r="C5" s="5" t="s">
        <v>127</v>
      </c>
      <c r="D5" s="5">
        <v>12</v>
      </c>
      <c r="E5" s="4">
        <v>1</v>
      </c>
      <c r="F5" s="17">
        <v>0</v>
      </c>
      <c r="G5" s="34"/>
      <c r="H5" s="16">
        <f t="shared" si="0"/>
        <v>0</v>
      </c>
    </row>
    <row r="6" spans="1:8" s="2" customFormat="1" x14ac:dyDescent="0.35">
      <c r="A6" s="19"/>
      <c r="B6" s="20"/>
      <c r="C6" s="30" t="s">
        <v>119</v>
      </c>
      <c r="D6" s="20"/>
      <c r="E6" s="21"/>
      <c r="F6" s="22"/>
      <c r="G6" s="35"/>
      <c r="H6" s="23">
        <f>SUM(H2:H5)</f>
        <v>0</v>
      </c>
    </row>
    <row r="7" spans="1:8" s="2" customFormat="1" x14ac:dyDescent="0.35">
      <c r="A7" s="24"/>
      <c r="B7" s="25"/>
      <c r="C7" s="31" t="s">
        <v>118</v>
      </c>
      <c r="D7" s="25"/>
      <c r="E7" s="26"/>
      <c r="F7" s="27"/>
      <c r="G7" s="36"/>
      <c r="H7" s="28">
        <v>0</v>
      </c>
    </row>
    <row r="8" spans="1:8" s="2" customFormat="1" ht="15" thickBot="1" x14ac:dyDescent="0.4">
      <c r="A8" s="24"/>
      <c r="B8" s="25"/>
      <c r="C8" s="31" t="s">
        <v>117</v>
      </c>
      <c r="D8" s="25"/>
      <c r="E8" s="26"/>
      <c r="F8" s="27"/>
      <c r="G8" s="36"/>
      <c r="H8" s="28">
        <f>H6-H7</f>
        <v>0</v>
      </c>
    </row>
    <row r="9" spans="1:8" s="2" customFormat="1" ht="43" customHeight="1" thickTop="1" x14ac:dyDescent="0.35">
      <c r="A9" s="32"/>
      <c r="B9" s="45" t="s">
        <v>131</v>
      </c>
      <c r="C9" s="46"/>
      <c r="D9" s="46"/>
      <c r="E9" s="46"/>
      <c r="F9" s="46"/>
      <c r="G9" s="46"/>
      <c r="H9" s="47"/>
    </row>
    <row r="10" spans="1:8" s="2" customFormat="1" x14ac:dyDescent="0.35">
      <c r="A10" s="24"/>
      <c r="B10" s="41"/>
      <c r="C10" s="42"/>
      <c r="D10" s="42"/>
      <c r="E10" s="42"/>
      <c r="F10" s="42"/>
      <c r="G10" s="42"/>
      <c r="H10" s="43"/>
    </row>
    <row r="11" spans="1:8" s="2" customFormat="1" ht="15" thickBot="1" x14ac:dyDescent="0.4">
      <c r="A11" s="29"/>
      <c r="B11" s="48"/>
      <c r="C11" s="49"/>
      <c r="D11" s="49"/>
      <c r="E11" s="49"/>
      <c r="F11" s="49"/>
      <c r="G11" s="49"/>
      <c r="H11" s="50"/>
    </row>
    <row r="12" spans="1:8" ht="15" thickTop="1" x14ac:dyDescent="0.35"/>
  </sheetData>
  <mergeCells count="3">
    <mergeCell ref="B9:H9"/>
    <mergeCell ref="B10:H10"/>
    <mergeCell ref="B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Rae Cyr</dc:creator>
  <cp:lastModifiedBy>Robin Rae Cyr</cp:lastModifiedBy>
  <dcterms:created xsi:type="dcterms:W3CDTF">2018-11-01T20:53:38Z</dcterms:created>
  <dcterms:modified xsi:type="dcterms:W3CDTF">2018-11-08T16:48:01Z</dcterms:modified>
</cp:coreProperties>
</file>